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84FL01.city.oga.akita.jp\基幹系ファイルサーバ\01.税務課\課税班\2-課税班-固定資産・軽自動車・諸税\03.諸税\03.入湯税\04   ホームページ\"/>
    </mc:Choice>
  </mc:AlternateContent>
  <workbookProtection workbookPassword="C416" lockStructure="1"/>
  <bookViews>
    <workbookView xWindow="0" yWindow="0" windowWidth="28800" windowHeight="11085"/>
  </bookViews>
  <sheets>
    <sheet name="納入申告書" sheetId="8" r:id="rId1"/>
    <sheet name="入湯客調べ" sheetId="9" r:id="rId2"/>
    <sheet name="納付書" sheetId="10" r:id="rId3"/>
  </sheets>
  <calcPr calcId="162913"/>
</workbook>
</file>

<file path=xl/calcChain.xml><?xml version="1.0" encoding="utf-8"?>
<calcChain xmlns="http://schemas.openxmlformats.org/spreadsheetml/2006/main">
  <c r="I79" i="8" l="1"/>
  <c r="B4" i="10"/>
  <c r="K4" i="10"/>
  <c r="M6" i="9"/>
  <c r="M10" i="9"/>
  <c r="O32" i="9"/>
  <c r="L5" i="10"/>
  <c r="I76" i="8"/>
  <c r="H53" i="9"/>
  <c r="AA106" i="8"/>
  <c r="AA103" i="8"/>
  <c r="AA100" i="8"/>
  <c r="AA97" i="8"/>
  <c r="AA94" i="8"/>
  <c r="AA91" i="8"/>
  <c r="AA88" i="8"/>
  <c r="AA85" i="8"/>
  <c r="AA82" i="8"/>
  <c r="AA79" i="8"/>
  <c r="AA76" i="8"/>
  <c r="AA73" i="8"/>
  <c r="AA70" i="8"/>
  <c r="AA67" i="8"/>
  <c r="AA64" i="8"/>
  <c r="I109" i="8"/>
  <c r="I106" i="8"/>
  <c r="I103" i="8"/>
  <c r="I100" i="8"/>
  <c r="I97" i="8"/>
  <c r="I94" i="8"/>
  <c r="I91" i="8"/>
  <c r="I88" i="8"/>
  <c r="I85" i="8"/>
  <c r="I82" i="8"/>
  <c r="I73" i="8"/>
  <c r="I70" i="8"/>
  <c r="I67" i="8"/>
  <c r="I64" i="8"/>
  <c r="AA5" i="8"/>
  <c r="G38" i="9"/>
  <c r="S32" i="9"/>
  <c r="K12" i="10"/>
  <c r="T12" i="10"/>
  <c r="Y11" i="10"/>
  <c r="W11" i="10"/>
  <c r="U11" i="10"/>
  <c r="Q11" i="10"/>
  <c r="Z11" i="10"/>
  <c r="P11" i="10"/>
  <c r="O11" i="10"/>
  <c r="X11" i="10"/>
  <c r="N11" i="10"/>
  <c r="M11" i="10"/>
  <c r="V11" i="10"/>
  <c r="L11" i="10"/>
  <c r="K11" i="10"/>
  <c r="T11" i="10"/>
  <c r="Y10" i="10"/>
  <c r="W10" i="10"/>
  <c r="U10" i="10"/>
  <c r="Q10" i="10"/>
  <c r="Z10" i="10"/>
  <c r="P10" i="10"/>
  <c r="O10" i="10"/>
  <c r="X10" i="10"/>
  <c r="N10" i="10"/>
  <c r="M10" i="10"/>
  <c r="V10" i="10"/>
  <c r="L10" i="10"/>
  <c r="K10" i="10"/>
  <c r="T10" i="10"/>
  <c r="Y9" i="10"/>
  <c r="W9" i="10"/>
  <c r="U9" i="10"/>
  <c r="Q9" i="10"/>
  <c r="Z9" i="10"/>
  <c r="P9" i="10"/>
  <c r="O9" i="10"/>
  <c r="X9" i="10"/>
  <c r="N9" i="10"/>
  <c r="M9" i="10"/>
  <c r="V9" i="10"/>
  <c r="L9" i="10"/>
  <c r="K9" i="10"/>
  <c r="T9" i="10"/>
  <c r="T6" i="10"/>
  <c r="K6" i="10"/>
  <c r="T3" i="10"/>
  <c r="K3" i="10"/>
  <c r="Z76" i="9"/>
  <c r="Z70" i="9"/>
  <c r="H70" i="9"/>
  <c r="Z59" i="9"/>
  <c r="Z53" i="9"/>
  <c r="AG109" i="8"/>
  <c r="V109" i="8"/>
  <c r="J22" i="8"/>
  <c r="Z62" i="9"/>
  <c r="A55" i="9"/>
  <c r="T4" i="10"/>
  <c r="M11" i="9"/>
  <c r="H41" i="9"/>
  <c r="Z79" i="9"/>
  <c r="A72" i="9"/>
  <c r="U5" i="10"/>
  <c r="C5" i="10"/>
  <c r="AA109" i="8"/>
  <c r="M13" i="9"/>
  <c r="M15" i="9"/>
  <c r="Y22" i="8"/>
  <c r="E8" i="10"/>
  <c r="N8" i="10"/>
  <c r="W8" i="10"/>
  <c r="D8" i="10"/>
  <c r="M8" i="10"/>
  <c r="V8" i="10"/>
  <c r="H8" i="10"/>
  <c r="Q8" i="10"/>
  <c r="Z8" i="10"/>
  <c r="B8" i="10"/>
  <c r="K8" i="10"/>
  <c r="T8" i="10"/>
  <c r="G8" i="10"/>
  <c r="P8" i="10"/>
  <c r="Y8" i="10"/>
  <c r="C8" i="10"/>
  <c r="L8" i="10"/>
  <c r="U8" i="10"/>
  <c r="F8" i="10"/>
  <c r="O8" i="10"/>
  <c r="X8" i="10"/>
</calcChain>
</file>

<file path=xl/comments1.xml><?xml version="1.0" encoding="utf-8"?>
<comments xmlns="http://schemas.openxmlformats.org/spreadsheetml/2006/main">
  <authors>
    <author>住基ユーザ</author>
  </authors>
  <commentList>
    <comment ref="F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元号
</t>
        </r>
      </text>
    </comment>
  </commentList>
</comments>
</file>

<file path=xl/sharedStrings.xml><?xml version="1.0" encoding="utf-8"?>
<sst xmlns="http://schemas.openxmlformats.org/spreadsheetml/2006/main" count="173" uniqueCount="77">
  <si>
    <t>（</t>
    <phoneticPr fontId="1"/>
  </si>
  <si>
    <t>月分）</t>
    <rPh sb="0" eb="1">
      <t>ツキ</t>
    </rPh>
    <rPh sb="1" eb="2">
      <t>ブン</t>
    </rPh>
    <phoneticPr fontId="1"/>
  </si>
  <si>
    <t>登録番号</t>
    <rPh sb="0" eb="2">
      <t>トウロク</t>
    </rPh>
    <rPh sb="2" eb="4">
      <t>バンゴウ</t>
    </rPh>
    <phoneticPr fontId="1"/>
  </si>
  <si>
    <t>第1号様式</t>
    <rPh sb="0" eb="1">
      <t>ダイ</t>
    </rPh>
    <rPh sb="2" eb="3">
      <t>ゴウ</t>
    </rPh>
    <rPh sb="3" eb="5">
      <t>ヨウシキ</t>
    </rPh>
    <phoneticPr fontId="1"/>
  </si>
  <si>
    <t>営業所所在地</t>
    <rPh sb="0" eb="3">
      <t>エイギョウショ</t>
    </rPh>
    <rPh sb="3" eb="6">
      <t>ショザイチ</t>
    </rPh>
    <phoneticPr fontId="1"/>
  </si>
  <si>
    <t>営業主の住所氏名</t>
    <rPh sb="0" eb="2">
      <t>エイギョウ</t>
    </rPh>
    <rPh sb="2" eb="3">
      <t>シュ</t>
    </rPh>
    <rPh sb="4" eb="6">
      <t>ジュウショ</t>
    </rPh>
    <rPh sb="6" eb="8">
      <t>シメイ</t>
    </rPh>
    <phoneticPr fontId="1"/>
  </si>
  <si>
    <t>課税標準</t>
    <rPh sb="0" eb="2">
      <t>カゼイ</t>
    </rPh>
    <rPh sb="2" eb="4">
      <t>ヒョウジュン</t>
    </rPh>
    <phoneticPr fontId="1"/>
  </si>
  <si>
    <t>営業種類　</t>
    <rPh sb="0" eb="1">
      <t>エイ</t>
    </rPh>
    <rPh sb="1" eb="2">
      <t>ギョウ</t>
    </rPh>
    <rPh sb="2" eb="3">
      <t>タネ</t>
    </rPh>
    <rPh sb="3" eb="4">
      <t>タグイ</t>
    </rPh>
    <phoneticPr fontId="1"/>
  </si>
  <si>
    <t>円</t>
    <rPh sb="0" eb="1">
      <t>エン</t>
    </rPh>
    <phoneticPr fontId="1"/>
  </si>
  <si>
    <t>称　号</t>
    <rPh sb="0" eb="1">
      <t>ショウ</t>
    </rPh>
    <rPh sb="2" eb="3">
      <t>ゴウ</t>
    </rPh>
    <phoneticPr fontId="1"/>
  </si>
  <si>
    <t>税　額</t>
    <rPh sb="0" eb="1">
      <t>ゼイ</t>
    </rPh>
    <rPh sb="2" eb="3">
      <t>ガク</t>
    </rPh>
    <phoneticPr fontId="1"/>
  </si>
  <si>
    <t>男鹿市入湯税条例第6条第3項の規定によって入湯税の納入について申告します。</t>
    <rPh sb="0" eb="3">
      <t>オガシ</t>
    </rPh>
    <rPh sb="3" eb="5">
      <t>ニュウトウ</t>
    </rPh>
    <rPh sb="5" eb="6">
      <t>ゼイ</t>
    </rPh>
    <rPh sb="6" eb="8">
      <t>ジョウレイ</t>
    </rPh>
    <rPh sb="8" eb="9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1" eb="23">
      <t>ニュウトウ</t>
    </rPh>
    <rPh sb="23" eb="24">
      <t>ゼイ</t>
    </rPh>
    <rPh sb="25" eb="27">
      <t>ノウニュウ</t>
    </rPh>
    <rPh sb="31" eb="33">
      <t>シンコク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</si>
  <si>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</si>
  <si>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</si>
  <si>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</si>
  <si>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特別徴収義務者氏名</t>
    <rPh sb="0" eb="2">
      <t>トクベツ</t>
    </rPh>
    <rPh sb="2" eb="4">
      <t>チョウシュウ</t>
    </rPh>
    <rPh sb="4" eb="7">
      <t>ギムシャ</t>
    </rPh>
    <rPh sb="7" eb="9">
      <t>シメイ</t>
    </rPh>
    <phoneticPr fontId="1"/>
  </si>
  <si>
    <t>計</t>
    <rPh sb="0" eb="1">
      <t>ケイ</t>
    </rPh>
    <phoneticPr fontId="1"/>
  </si>
  <si>
    <t>課税標準
（人員）</t>
    <rPh sb="0" eb="2">
      <t>カゼイ</t>
    </rPh>
    <rPh sb="2" eb="4">
      <t>ヒョウジュン</t>
    </rPh>
    <rPh sb="6" eb="8">
      <t>ジンイン</t>
    </rPh>
    <phoneticPr fontId="1"/>
  </si>
  <si>
    <t>非課税者数</t>
    <rPh sb="0" eb="3">
      <t>ヒカゼイ</t>
    </rPh>
    <rPh sb="3" eb="4">
      <t>シャ</t>
    </rPh>
    <rPh sb="4" eb="5">
      <t>スウ</t>
    </rPh>
    <phoneticPr fontId="1"/>
  </si>
  <si>
    <t>税　　額</t>
    <rPh sb="0" eb="1">
      <t>ゼイ</t>
    </rPh>
    <rPh sb="3" eb="4">
      <t>ガク</t>
    </rPh>
    <phoneticPr fontId="1"/>
  </si>
  <si>
    <t>月分入湯税納入明細書</t>
    <rPh sb="0" eb="1">
      <t>ツキ</t>
    </rPh>
    <rPh sb="1" eb="2">
      <t>ブン</t>
    </rPh>
    <rPh sb="2" eb="4">
      <t>ニュウトウ</t>
    </rPh>
    <rPh sb="4" eb="5">
      <t>ゼイ</t>
    </rPh>
    <rPh sb="5" eb="7">
      <t>ノウニュウ</t>
    </rPh>
    <rPh sb="7" eb="10">
      <t>メイサイショ</t>
    </rPh>
    <phoneticPr fontId="1"/>
  </si>
  <si>
    <t>男　鹿　市　長　　　様</t>
    <rPh sb="0" eb="1">
      <t>オトコ</t>
    </rPh>
    <rPh sb="2" eb="3">
      <t>シカ</t>
    </rPh>
    <rPh sb="4" eb="5">
      <t>シ</t>
    </rPh>
    <rPh sb="6" eb="7">
      <t>チョウ</t>
    </rPh>
    <rPh sb="10" eb="11">
      <t>サマ</t>
    </rPh>
    <phoneticPr fontId="1"/>
  </si>
  <si>
    <t>　　　　　　　　　　入湯税納入申告書</t>
    <rPh sb="10" eb="12">
      <t>ニュウトウ</t>
    </rPh>
    <rPh sb="12" eb="13">
      <t>ゼイ</t>
    </rPh>
    <rPh sb="13" eb="15">
      <t>ノウニュウ</t>
    </rPh>
    <rPh sb="15" eb="18">
      <t>シンコクショ</t>
    </rPh>
    <phoneticPr fontId="1"/>
  </si>
  <si>
    <t>入湯客総数</t>
    <rPh sb="0" eb="2">
      <t>ニュウトウ</t>
    </rPh>
    <rPh sb="2" eb="3">
      <t>キャク</t>
    </rPh>
    <rPh sb="3" eb="5">
      <t>ソウスウ</t>
    </rPh>
    <phoneticPr fontId="1"/>
  </si>
  <si>
    <t>課税対象入湯客数</t>
    <rPh sb="0" eb="2">
      <t>カゼイ</t>
    </rPh>
    <rPh sb="2" eb="4">
      <t>タイショウ</t>
    </rPh>
    <rPh sb="4" eb="6">
      <t>ニュウトウ</t>
    </rPh>
    <rPh sb="6" eb="7">
      <t>キャク</t>
    </rPh>
    <rPh sb="7" eb="8">
      <t>スウ</t>
    </rPh>
    <phoneticPr fontId="1"/>
  </si>
  <si>
    <t>課税免除対象入湯客数①</t>
    <rPh sb="0" eb="2">
      <t>カゼイ</t>
    </rPh>
    <rPh sb="2" eb="4">
      <t>メンジョ</t>
    </rPh>
    <rPh sb="4" eb="6">
      <t>タイショウ</t>
    </rPh>
    <rPh sb="6" eb="8">
      <t>ニュウトウ</t>
    </rPh>
    <rPh sb="8" eb="9">
      <t>キャク</t>
    </rPh>
    <rPh sb="9" eb="10">
      <t>スウ</t>
    </rPh>
    <phoneticPr fontId="1"/>
  </si>
  <si>
    <t>課税免除対象入湯客数②</t>
    <rPh sb="0" eb="2">
      <t>カゼイ</t>
    </rPh>
    <rPh sb="2" eb="4">
      <t>メンジョ</t>
    </rPh>
    <rPh sb="4" eb="6">
      <t>タイショウ</t>
    </rPh>
    <rPh sb="6" eb="8">
      <t>ニュウトウ</t>
    </rPh>
    <rPh sb="8" eb="9">
      <t>キャク</t>
    </rPh>
    <rPh sb="9" eb="10">
      <t>スウ</t>
    </rPh>
    <phoneticPr fontId="1"/>
  </si>
  <si>
    <t>宿
泊
客</t>
    <rPh sb="0" eb="1">
      <t>ヤド</t>
    </rPh>
    <rPh sb="2" eb="3">
      <t>トマリ</t>
    </rPh>
    <rPh sb="4" eb="5">
      <t>キャク</t>
    </rPh>
    <phoneticPr fontId="1"/>
  </si>
  <si>
    <t>日
帰
り
客</t>
    <rPh sb="0" eb="1">
      <t>ヒ</t>
    </rPh>
    <rPh sb="2" eb="3">
      <t>キ</t>
    </rPh>
    <rPh sb="6" eb="7">
      <t>キャク</t>
    </rPh>
    <phoneticPr fontId="1"/>
  </si>
  <si>
    <t>日帰り入湯客合計</t>
    <rPh sb="0" eb="2">
      <t>ヒガエ</t>
    </rPh>
    <rPh sb="3" eb="5">
      <t>ニュウトウ</t>
    </rPh>
    <rPh sb="5" eb="6">
      <t>キャク</t>
    </rPh>
    <rPh sb="6" eb="8">
      <t>ゴウケイ</t>
    </rPh>
    <phoneticPr fontId="1"/>
  </si>
  <si>
    <t>宿泊入湯客合計</t>
    <rPh sb="0" eb="2">
      <t>シュクハク</t>
    </rPh>
    <rPh sb="2" eb="4">
      <t>ニュウトウ</t>
    </rPh>
    <rPh sb="4" eb="5">
      <t>キャク</t>
    </rPh>
    <rPh sb="5" eb="7">
      <t>ゴウケイ</t>
    </rPh>
    <phoneticPr fontId="1"/>
  </si>
  <si>
    <t>入　湯　客　総　数　</t>
    <rPh sb="0" eb="1">
      <t>イリ</t>
    </rPh>
    <rPh sb="2" eb="3">
      <t>ユ</t>
    </rPh>
    <rPh sb="4" eb="5">
      <t>キャク</t>
    </rPh>
    <rPh sb="6" eb="7">
      <t>フサ</t>
    </rPh>
    <rPh sb="8" eb="9">
      <t>カズ</t>
    </rPh>
    <phoneticPr fontId="1"/>
  </si>
  <si>
    <t>※　課税免除対象入湯客数①＝年齢12歳未満のもの</t>
    <rPh sb="2" eb="4">
      <t>カゼイ</t>
    </rPh>
    <rPh sb="4" eb="6">
      <t>メンジョ</t>
    </rPh>
    <rPh sb="6" eb="8">
      <t>タイショウ</t>
    </rPh>
    <rPh sb="8" eb="10">
      <t>ニュウトウ</t>
    </rPh>
    <rPh sb="10" eb="11">
      <t>キャク</t>
    </rPh>
    <rPh sb="11" eb="12">
      <t>スウ</t>
    </rPh>
    <rPh sb="14" eb="16">
      <t>ネンレイ</t>
    </rPh>
    <rPh sb="18" eb="19">
      <t>サイ</t>
    </rPh>
    <rPh sb="19" eb="21">
      <t>ミマン</t>
    </rPh>
    <phoneticPr fontId="1"/>
  </si>
  <si>
    <t>※　課税免除対象入湯客数②＝義務教育修業中の者で教職員の引率した者</t>
    <rPh sb="2" eb="4">
      <t>カゼイ</t>
    </rPh>
    <rPh sb="4" eb="6">
      <t>メンジョ</t>
    </rPh>
    <rPh sb="6" eb="8">
      <t>タイショウ</t>
    </rPh>
    <rPh sb="8" eb="10">
      <t>ニュウトウ</t>
    </rPh>
    <rPh sb="10" eb="11">
      <t>キャク</t>
    </rPh>
    <rPh sb="11" eb="12">
      <t>スウ</t>
    </rPh>
    <rPh sb="14" eb="16">
      <t>ギム</t>
    </rPh>
    <rPh sb="16" eb="18">
      <t>キョウイク</t>
    </rPh>
    <rPh sb="18" eb="21">
      <t>シュウギョウチュウ</t>
    </rPh>
    <rPh sb="22" eb="23">
      <t>モノ</t>
    </rPh>
    <rPh sb="24" eb="27">
      <t>キョウショクイン</t>
    </rPh>
    <rPh sb="28" eb="30">
      <t>インソツ</t>
    </rPh>
    <rPh sb="32" eb="33">
      <t>モノ</t>
    </rPh>
    <phoneticPr fontId="1"/>
  </si>
  <si>
    <t>課税対象入湯客数　</t>
    <rPh sb="0" eb="2">
      <t>カゼイ</t>
    </rPh>
    <rPh sb="2" eb="4">
      <t>タイショウ</t>
    </rPh>
    <rPh sb="4" eb="6">
      <t>ニュウトウ</t>
    </rPh>
    <rPh sb="6" eb="7">
      <t>キャク</t>
    </rPh>
    <rPh sb="7" eb="8">
      <t>スウ</t>
    </rPh>
    <phoneticPr fontId="1"/>
  </si>
  <si>
    <t>課　税　標　準
（入湯税納入申告書より）</t>
    <rPh sb="0" eb="1">
      <t>カ</t>
    </rPh>
    <rPh sb="2" eb="3">
      <t>ゼイ</t>
    </rPh>
    <rPh sb="4" eb="5">
      <t>ヒョウ</t>
    </rPh>
    <rPh sb="6" eb="7">
      <t>ジュン</t>
    </rPh>
    <rPh sb="9" eb="11">
      <t>ニュウトウ</t>
    </rPh>
    <rPh sb="11" eb="12">
      <t>ゼイ</t>
    </rPh>
    <rPh sb="12" eb="14">
      <t>ノウニュウ</t>
    </rPh>
    <rPh sb="14" eb="17">
      <t>シンコクショ</t>
    </rPh>
    <phoneticPr fontId="1"/>
  </si>
  <si>
    <t>入　　湯　　客　　調　　べ</t>
    <rPh sb="0" eb="1">
      <t>イリ</t>
    </rPh>
    <rPh sb="3" eb="4">
      <t>ユ</t>
    </rPh>
    <rPh sb="6" eb="7">
      <t>キャク</t>
    </rPh>
    <rPh sb="9" eb="10">
      <t>シラ</t>
    </rPh>
    <phoneticPr fontId="1"/>
  </si>
  <si>
    <t>年度</t>
    <rPh sb="0" eb="2">
      <t>ネンド</t>
    </rPh>
    <phoneticPr fontId="1"/>
  </si>
  <si>
    <t>（施設名）</t>
    <rPh sb="1" eb="3">
      <t>シセツ</t>
    </rPh>
    <rPh sb="3" eb="4">
      <t>メイ</t>
    </rPh>
    <phoneticPr fontId="1"/>
  </si>
  <si>
    <t>宿泊入湯客数</t>
    <rPh sb="0" eb="2">
      <t>シュクハク</t>
    </rPh>
    <rPh sb="2" eb="4">
      <t>ニュウトウ</t>
    </rPh>
    <rPh sb="4" eb="5">
      <t>キャク</t>
    </rPh>
    <rPh sb="5" eb="6">
      <t>スウ</t>
    </rPh>
    <phoneticPr fontId="1"/>
  </si>
  <si>
    <t>人</t>
    <rPh sb="0" eb="1">
      <t>ニン</t>
    </rPh>
    <phoneticPr fontId="1"/>
  </si>
  <si>
    <t>日帰り入湯客数</t>
    <rPh sb="0" eb="2">
      <t>ヒガエ</t>
    </rPh>
    <rPh sb="3" eb="5">
      <t>ニュウトウ</t>
    </rPh>
    <rPh sb="5" eb="6">
      <t>キャク</t>
    </rPh>
    <rPh sb="6" eb="7">
      <t>スウ</t>
    </rPh>
    <phoneticPr fontId="1"/>
  </si>
  <si>
    <t>　人</t>
    <rPh sb="1" eb="2">
      <t>ニン</t>
    </rPh>
    <phoneticPr fontId="1"/>
  </si>
  <si>
    <t>内　　　　　　　　　　　　　　　　　　訳</t>
    <rPh sb="0" eb="1">
      <t>ウチ</t>
    </rPh>
    <rPh sb="19" eb="20">
      <t>ヤク</t>
    </rPh>
    <phoneticPr fontId="1"/>
  </si>
  <si>
    <t>人</t>
    <rPh sb="0" eb="1">
      <t>ヒト</t>
    </rPh>
    <phoneticPr fontId="1"/>
  </si>
  <si>
    <t>12歳未満</t>
    <rPh sb="2" eb="3">
      <t>サイ</t>
    </rPh>
    <rPh sb="3" eb="5">
      <t>ミマン</t>
    </rPh>
    <phoneticPr fontId="1"/>
  </si>
  <si>
    <t>義務教育修業中の者で教職員の引率した者</t>
    <rPh sb="0" eb="2">
      <t>ギム</t>
    </rPh>
    <rPh sb="2" eb="4">
      <t>キョウイク</t>
    </rPh>
    <rPh sb="4" eb="7">
      <t>シュウギョウチュウ</t>
    </rPh>
    <rPh sb="8" eb="9">
      <t>モノ</t>
    </rPh>
    <rPh sb="10" eb="13">
      <t>キョウショクイン</t>
    </rPh>
    <rPh sb="14" eb="16">
      <t>インソツ</t>
    </rPh>
    <rPh sb="18" eb="19">
      <t>モノ</t>
    </rPh>
    <phoneticPr fontId="1"/>
  </si>
  <si>
    <t>（　計</t>
    <rPh sb="2" eb="3">
      <t>ケイ</t>
    </rPh>
    <phoneticPr fontId="1"/>
  </si>
  <si>
    <t>人　）</t>
    <rPh sb="0" eb="1">
      <t>ニン</t>
    </rPh>
    <phoneticPr fontId="1"/>
  </si>
  <si>
    <t>課　税　免　除　対　象　入　湯　客　数</t>
    <rPh sb="0" eb="1">
      <t>カ</t>
    </rPh>
    <rPh sb="2" eb="3">
      <t>ゼイ</t>
    </rPh>
    <rPh sb="4" eb="5">
      <t>メン</t>
    </rPh>
    <rPh sb="6" eb="7">
      <t>ジョ</t>
    </rPh>
    <rPh sb="8" eb="9">
      <t>ツイ</t>
    </rPh>
    <rPh sb="10" eb="11">
      <t>ゾウ</t>
    </rPh>
    <rPh sb="12" eb="13">
      <t>イリ</t>
    </rPh>
    <rPh sb="14" eb="15">
      <t>ユ</t>
    </rPh>
    <rPh sb="16" eb="17">
      <t>キャク</t>
    </rPh>
    <rPh sb="18" eb="19">
      <t>カズ</t>
    </rPh>
    <phoneticPr fontId="1"/>
  </si>
  <si>
    <t>男　　　鹿　　　市</t>
    <rPh sb="0" eb="1">
      <t>オトコ</t>
    </rPh>
    <rPh sb="4" eb="5">
      <t>シカ</t>
    </rPh>
    <rPh sb="8" eb="9">
      <t>シ</t>
    </rPh>
    <phoneticPr fontId="1"/>
  </si>
  <si>
    <t>・</t>
    <phoneticPr fontId="1"/>
  </si>
  <si>
    <t>領　　収　　証　　書</t>
    <rPh sb="0" eb="1">
      <t>リョウ</t>
    </rPh>
    <rPh sb="3" eb="4">
      <t>オサム</t>
    </rPh>
    <rPh sb="6" eb="7">
      <t>アカシ</t>
    </rPh>
    <rPh sb="9" eb="10">
      <t>ショ</t>
    </rPh>
    <phoneticPr fontId="1"/>
  </si>
  <si>
    <t>納　　　付　　　書</t>
    <rPh sb="0" eb="1">
      <t>オサム</t>
    </rPh>
    <rPh sb="4" eb="5">
      <t>ヅケ</t>
    </rPh>
    <rPh sb="8" eb="9">
      <t>ショ</t>
    </rPh>
    <phoneticPr fontId="1"/>
  </si>
  <si>
    <t>納 付 済 通 知 書</t>
    <rPh sb="0" eb="1">
      <t>オサム</t>
    </rPh>
    <rPh sb="2" eb="3">
      <t>ヅケ</t>
    </rPh>
    <rPh sb="4" eb="5">
      <t>ス</t>
    </rPh>
    <rPh sb="6" eb="7">
      <t>ツウ</t>
    </rPh>
    <rPh sb="8" eb="9">
      <t>チ</t>
    </rPh>
    <rPh sb="10" eb="11">
      <t>ショ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</si>
  <si>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</si>
  <si>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</si>
  <si>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</si>
  <si>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</si>
  <si>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</si>
  <si>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</si>
  <si>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督　促　　　手数料</t>
    <rPh sb="0" eb="1">
      <t>ヨシ</t>
    </rPh>
    <rPh sb="2" eb="3">
      <t>ウナガ</t>
    </rPh>
    <rPh sb="6" eb="9">
      <t>テスウリョウ</t>
    </rPh>
    <phoneticPr fontId="1"/>
  </si>
  <si>
    <t>延滞金</t>
    <rPh sb="0" eb="2">
      <t>エンタイ</t>
    </rPh>
    <rPh sb="2" eb="3">
      <t>キン</t>
    </rPh>
    <phoneticPr fontId="1"/>
  </si>
  <si>
    <t>合　計</t>
    <rPh sb="0" eb="1">
      <t>ゴウ</t>
    </rPh>
    <rPh sb="2" eb="3">
      <t>ケイ</t>
    </rPh>
    <phoneticPr fontId="1"/>
  </si>
  <si>
    <t>納期限</t>
    <rPh sb="0" eb="1">
      <t>ノウ</t>
    </rPh>
    <rPh sb="1" eb="3">
      <t>キゲン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</si>
  <si>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</si>
  <si>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上記のとおり収納いたしましたので通知します。</t>
    <rPh sb="0" eb="2">
      <t>ジョウキ</t>
    </rPh>
    <rPh sb="6" eb="8">
      <t>シュウノウ</t>
    </rPh>
    <rPh sb="16" eb="18">
      <t>ツウチ</t>
    </rPh>
    <phoneticPr fontId="1"/>
  </si>
  <si>
    <t>領　　　　　収　　　　　　　　　日　　　　　付　　　　　印</t>
    <rPh sb="0" eb="1">
      <t>リョウ</t>
    </rPh>
    <rPh sb="6" eb="7">
      <t>オサム</t>
    </rPh>
    <rPh sb="16" eb="17">
      <t>ヒ</t>
    </rPh>
    <rPh sb="22" eb="23">
      <t>ヅケ</t>
    </rPh>
    <rPh sb="28" eb="29">
      <t>イン</t>
    </rPh>
    <phoneticPr fontId="1"/>
  </si>
  <si>
    <t>徴　　収　　者　　印　　</t>
    <rPh sb="0" eb="1">
      <t>チョウ</t>
    </rPh>
    <rPh sb="3" eb="4">
      <t>オサム</t>
    </rPh>
    <rPh sb="6" eb="7">
      <t>シャ</t>
    </rPh>
    <rPh sb="9" eb="10">
      <t>イン</t>
    </rPh>
    <phoneticPr fontId="1"/>
  </si>
  <si>
    <t>　　　　５年間保存してください。</t>
    <rPh sb="5" eb="7">
      <t>ネンカン</t>
    </rPh>
    <rPh sb="7" eb="9">
      <t>ホゾン</t>
    </rPh>
    <phoneticPr fontId="1"/>
  </si>
  <si>
    <t>（受付収納機関保管）</t>
    <rPh sb="1" eb="3">
      <t>ウケツケ</t>
    </rPh>
    <rPh sb="3" eb="5">
      <t>シュウノウ</t>
    </rPh>
    <rPh sb="5" eb="7">
      <t>キカン</t>
    </rPh>
    <rPh sb="7" eb="9">
      <t>ホカン</t>
    </rPh>
    <phoneticPr fontId="1"/>
  </si>
  <si>
    <t>市</t>
    <rPh sb="0" eb="1">
      <t>シ</t>
    </rPh>
    <phoneticPr fontId="1"/>
  </si>
  <si>
    <t>入　　湯　　税</t>
  </si>
  <si>
    <t>年度　市税</t>
    <rPh sb="0" eb="2">
      <t>ネンド</t>
    </rPh>
    <rPh sb="3" eb="5">
      <t>シゼイ</t>
    </rPh>
    <phoneticPr fontId="11"/>
  </si>
  <si>
    <t>男鹿市</t>
    <rPh sb="0" eb="3">
      <t>オガシ</t>
    </rPh>
    <phoneticPr fontId="11"/>
  </si>
  <si>
    <t>令和</t>
    <rPh sb="0" eb="1">
      <t>レイ</t>
    </rPh>
    <rPh sb="1" eb="2">
      <t>ワ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</si>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</sst>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ｺﾞｼｯｸ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1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0" fillId="0" borderId="5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0" fillId="0" borderId="7" xfId="1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9" xfId="1" applyFont="1" applyBorder="1" applyAlignment="1">
      <alignment vertical="center" wrapText="1"/>
    </xf>
    <xf numFmtId="0" fontId="10" fillId="0" borderId="5" xfId="1" applyFont="1" applyBorder="1" applyAlignment="1">
      <alignment vertical="center"/>
    </xf>
    <xf numFmtId="0" fontId="13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2" fillId="0" borderId="12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13" xfId="0" applyFont="1" applyBorder="1" applyProtection="1"/>
    <xf numFmtId="0" fontId="2" fillId="0" borderId="0" xfId="0" applyFont="1" applyBorder="1" applyProtection="1"/>
    <xf numFmtId="0" fontId="2" fillId="0" borderId="14" xfId="0" applyFont="1" applyBorder="1" applyProtection="1"/>
    <xf numFmtId="0" fontId="0" fillId="0" borderId="0" xfId="0" applyBorder="1" applyAlignment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2" fillId="0" borderId="17" xfId="0" applyFont="1" applyBorder="1" applyProtection="1"/>
    <xf numFmtId="0" fontId="7" fillId="0" borderId="0" xfId="0" applyFont="1" applyProtection="1"/>
    <xf numFmtId="0" fontId="7" fillId="0" borderId="0" xfId="0" applyFont="1" applyBorder="1" applyProtection="1"/>
    <xf numFmtId="0" fontId="7" fillId="0" borderId="14" xfId="0" applyFont="1" applyBorder="1" applyProtection="1"/>
    <xf numFmtId="0" fontId="7" fillId="0" borderId="16" xfId="0" applyFont="1" applyBorder="1" applyProtection="1"/>
    <xf numFmtId="176" fontId="7" fillId="0" borderId="46" xfId="0" applyNumberFormat="1" applyFont="1" applyBorder="1" applyAlignment="1" applyProtection="1">
      <alignment vertical="center"/>
    </xf>
    <xf numFmtId="176" fontId="7" fillId="0" borderId="2" xfId="0" applyNumberFormat="1" applyFont="1" applyBorder="1" applyAlignment="1" applyProtection="1">
      <alignment vertical="center"/>
    </xf>
    <xf numFmtId="176" fontId="7" fillId="0" borderId="47" xfId="0" applyNumberFormat="1" applyFont="1" applyBorder="1" applyAlignment="1" applyProtection="1">
      <alignment vertical="center"/>
    </xf>
    <xf numFmtId="176" fontId="7" fillId="0" borderId="48" xfId="0" applyNumberFormat="1" applyFont="1" applyBorder="1" applyAlignment="1" applyProtection="1">
      <alignment vertical="center"/>
    </xf>
    <xf numFmtId="176" fontId="7" fillId="0" borderId="3" xfId="0" applyNumberFormat="1" applyFont="1" applyBorder="1" applyAlignment="1" applyProtection="1">
      <alignment vertical="center"/>
    </xf>
    <xf numFmtId="176" fontId="7" fillId="0" borderId="49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176" fontId="7" fillId="2" borderId="2" xfId="0" applyNumberFormat="1" applyFont="1" applyFill="1" applyBorder="1" applyAlignment="1" applyProtection="1">
      <alignment vertical="center"/>
      <protection locked="0"/>
    </xf>
    <xf numFmtId="176" fontId="7" fillId="2" borderId="47" xfId="0" applyNumberFormat="1" applyFont="1" applyFill="1" applyBorder="1" applyAlignment="1" applyProtection="1">
      <alignment vertical="center"/>
      <protection locked="0"/>
    </xf>
    <xf numFmtId="176" fontId="7" fillId="0" borderId="2" xfId="0" applyNumberFormat="1" applyFont="1" applyFill="1" applyBorder="1" applyAlignment="1" applyProtection="1">
      <alignment vertical="center"/>
    </xf>
    <xf numFmtId="176" fontId="7" fillId="0" borderId="47" xfId="0" applyNumberFormat="1" applyFont="1" applyFill="1" applyBorder="1" applyAlignment="1" applyProtection="1">
      <alignment vertical="center"/>
    </xf>
    <xf numFmtId="176" fontId="7" fillId="2" borderId="42" xfId="0" applyNumberFormat="1" applyFont="1" applyFill="1" applyBorder="1" applyAlignment="1" applyProtection="1">
      <alignment vertical="center"/>
      <protection locked="0"/>
    </xf>
    <xf numFmtId="176" fontId="7" fillId="2" borderId="51" xfId="0" applyNumberFormat="1" applyFont="1" applyFill="1" applyBorder="1" applyAlignment="1" applyProtection="1">
      <alignment vertical="center"/>
      <protection locked="0"/>
    </xf>
    <xf numFmtId="0" fontId="7" fillId="0" borderId="52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 vertical="center"/>
    </xf>
    <xf numFmtId="176" fontId="7" fillId="2" borderId="3" xfId="0" applyNumberFormat="1" applyFont="1" applyFill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176" fontId="7" fillId="2" borderId="44" xfId="0" applyNumberFormat="1" applyFont="1" applyFill="1" applyBorder="1" applyAlignment="1" applyProtection="1">
      <alignment vertical="center"/>
      <protection locked="0"/>
    </xf>
    <xf numFmtId="176" fontId="7" fillId="0" borderId="44" xfId="0" applyNumberFormat="1" applyFont="1" applyFill="1" applyBorder="1" applyAlignment="1" applyProtection="1">
      <alignment vertical="center"/>
    </xf>
    <xf numFmtId="176" fontId="7" fillId="2" borderId="45" xfId="0" applyNumberFormat="1" applyFont="1" applyFill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7" fillId="0" borderId="35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vertical="center" shrinkToFit="1"/>
    </xf>
    <xf numFmtId="0" fontId="7" fillId="0" borderId="25" xfId="0" applyFont="1" applyBorder="1" applyAlignment="1" applyProtection="1">
      <alignment vertical="center" shrinkToFit="1"/>
    </xf>
    <xf numFmtId="0" fontId="7" fillId="0" borderId="29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14" xfId="0" applyFont="1" applyBorder="1" applyAlignment="1" applyProtection="1">
      <alignment vertical="center" shrinkToFit="1"/>
    </xf>
    <xf numFmtId="0" fontId="0" fillId="0" borderId="30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7" fillId="0" borderId="2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vertical="center" shrinkToFit="1"/>
    </xf>
    <xf numFmtId="0" fontId="7" fillId="0" borderId="37" xfId="0" applyFont="1" applyBorder="1" applyAlignment="1" applyProtection="1">
      <alignment vertical="center" shrinkToFit="1"/>
    </xf>
    <xf numFmtId="0" fontId="0" fillId="0" borderId="38" xfId="0" applyBorder="1" applyAlignment="1" applyProtection="1">
      <alignment vertical="center" shrinkToFit="1"/>
    </xf>
    <xf numFmtId="0" fontId="7" fillId="0" borderId="39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distributed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distributed"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26" xfId="0" applyNumberFormat="1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176" fontId="4" fillId="0" borderId="28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176" fontId="4" fillId="0" borderId="29" xfId="0" applyNumberFormat="1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right" vertical="center"/>
    </xf>
    <xf numFmtId="176" fontId="4" fillId="0" borderId="30" xfId="0" applyNumberFormat="1" applyFont="1" applyBorder="1" applyAlignment="1" applyProtection="1">
      <alignment horizontal="right" vertical="center"/>
    </xf>
    <xf numFmtId="176" fontId="4" fillId="0" borderId="8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31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4" fillId="0" borderId="32" xfId="0" applyNumberFormat="1" applyFont="1" applyBorder="1" applyAlignment="1" applyProtection="1">
      <alignment horizontal="center" vertical="center"/>
    </xf>
    <xf numFmtId="176" fontId="4" fillId="0" borderId="8" xfId="0" applyNumberFormat="1" applyFont="1" applyBorder="1" applyAlignment="1" applyProtection="1">
      <alignment horizontal="center" vertical="center"/>
    </xf>
    <xf numFmtId="176" fontId="4" fillId="0" borderId="33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vertical="center"/>
      <protection locked="0"/>
    </xf>
    <xf numFmtId="0" fontId="4" fillId="2" borderId="22" xfId="0" applyFont="1" applyFill="1" applyBorder="1" applyAlignment="1" applyProtection="1">
      <alignment vertical="center"/>
      <protection locked="0"/>
    </xf>
    <xf numFmtId="0" fontId="4" fillId="2" borderId="21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24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7" fillId="0" borderId="14" xfId="0" applyFont="1" applyBorder="1" applyAlignment="1" applyProtection="1"/>
    <xf numFmtId="0" fontId="7" fillId="0" borderId="16" xfId="0" applyFont="1" applyBorder="1" applyAlignment="1" applyProtection="1"/>
    <xf numFmtId="0" fontId="7" fillId="0" borderId="17" xfId="0" applyFont="1" applyBorder="1" applyAlignment="1" applyProtection="1"/>
    <xf numFmtId="0" fontId="7" fillId="0" borderId="23" xfId="0" applyFont="1" applyBorder="1" applyAlignment="1" applyProtection="1">
      <alignment horizontal="distributed"/>
    </xf>
    <xf numFmtId="0" fontId="7" fillId="0" borderId="24" xfId="0" applyFont="1" applyBorder="1" applyAlignment="1" applyProtection="1">
      <alignment horizontal="distributed"/>
    </xf>
    <xf numFmtId="0" fontId="7" fillId="0" borderId="25" xfId="0" applyFont="1" applyBorder="1" applyAlignment="1" applyProtection="1">
      <alignment horizontal="distributed"/>
    </xf>
    <xf numFmtId="0" fontId="7" fillId="0" borderId="13" xfId="0" applyFont="1" applyBorder="1" applyAlignment="1" applyProtection="1">
      <alignment horizontal="distributed"/>
    </xf>
    <xf numFmtId="0" fontId="7" fillId="0" borderId="0" xfId="0" applyFont="1" applyBorder="1" applyAlignment="1" applyProtection="1">
      <alignment horizontal="distributed"/>
    </xf>
    <xf numFmtId="0" fontId="7" fillId="0" borderId="14" xfId="0" applyFont="1" applyBorder="1" applyAlignment="1" applyProtection="1">
      <alignment horizontal="distributed"/>
    </xf>
    <xf numFmtId="0" fontId="7" fillId="0" borderId="24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0" borderId="30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7" fillId="0" borderId="0" xfId="0" applyFont="1" applyAlignment="1" applyProtection="1"/>
    <xf numFmtId="0" fontId="7" fillId="0" borderId="23" xfId="0" applyFont="1" applyBorder="1" applyAlignment="1" applyProtection="1">
      <alignment horizontal="distributed" vertical="center"/>
    </xf>
    <xf numFmtId="0" fontId="7" fillId="0" borderId="24" xfId="0" applyFont="1" applyBorder="1" applyAlignment="1" applyProtection="1">
      <alignment horizontal="distributed" vertical="center"/>
    </xf>
    <xf numFmtId="0" fontId="7" fillId="0" borderId="25" xfId="0" applyFont="1" applyBorder="1" applyAlignment="1" applyProtection="1">
      <alignment horizontal="distributed" vertical="center"/>
    </xf>
    <xf numFmtId="0" fontId="7" fillId="0" borderId="13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14" xfId="0" applyFont="1" applyBorder="1" applyAlignment="1" applyProtection="1">
      <alignment horizontal="distributed" vertical="center"/>
    </xf>
    <xf numFmtId="0" fontId="7" fillId="0" borderId="15" xfId="0" applyFont="1" applyBorder="1" applyAlignment="1" applyProtection="1">
      <alignment horizontal="distributed" vertical="center"/>
    </xf>
    <xf numFmtId="0" fontId="7" fillId="0" borderId="16" xfId="0" applyFont="1" applyBorder="1" applyAlignment="1" applyProtection="1">
      <alignment horizontal="distributed" vertical="center"/>
    </xf>
    <xf numFmtId="0" fontId="7" fillId="0" borderId="17" xfId="0" applyFont="1" applyBorder="1" applyAlignment="1" applyProtection="1">
      <alignment horizontal="distributed" vertical="center"/>
    </xf>
    <xf numFmtId="0" fontId="7" fillId="0" borderId="24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4" xfId="0" applyBorder="1" applyAlignment="1" applyProtection="1"/>
    <xf numFmtId="176" fontId="7" fillId="0" borderId="41" xfId="0" applyNumberFormat="1" applyFont="1" applyBorder="1" applyAlignment="1" applyProtection="1">
      <alignment vertical="center"/>
    </xf>
    <xf numFmtId="176" fontId="7" fillId="0" borderId="8" xfId="0" applyNumberFormat="1" applyFont="1" applyBorder="1" applyAlignment="1" applyProtection="1">
      <alignment vertical="center"/>
    </xf>
    <xf numFmtId="176" fontId="0" fillId="0" borderId="8" xfId="0" applyNumberFormat="1" applyBorder="1" applyAlignment="1" applyProtection="1">
      <alignment vertical="center"/>
    </xf>
    <xf numFmtId="176" fontId="0" fillId="0" borderId="9" xfId="0" applyNumberFormat="1" applyBorder="1" applyAlignment="1" applyProtection="1">
      <alignment vertical="center"/>
    </xf>
    <xf numFmtId="176" fontId="7" fillId="0" borderId="59" xfId="0" applyNumberFormat="1" applyFont="1" applyBorder="1" applyAlignment="1" applyProtection="1">
      <alignment vertical="center"/>
    </xf>
    <xf numFmtId="176" fontId="7" fillId="0" borderId="26" xfId="0" applyNumberFormat="1" applyFont="1" applyBorder="1" applyAlignment="1" applyProtection="1">
      <alignment vertical="center"/>
    </xf>
    <xf numFmtId="176" fontId="0" fillId="0" borderId="26" xfId="0" applyNumberFormat="1" applyBorder="1" applyAlignment="1" applyProtection="1">
      <alignment vertical="center"/>
    </xf>
    <xf numFmtId="176" fontId="0" fillId="0" borderId="27" xfId="0" applyNumberForma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60" xfId="0" applyBorder="1" applyAlignment="1" applyProtection="1">
      <alignment horizontal="center"/>
    </xf>
    <xf numFmtId="176" fontId="7" fillId="0" borderId="61" xfId="0" applyNumberFormat="1" applyFont="1" applyBorder="1" applyAlignment="1" applyProtection="1">
      <alignment vertical="center"/>
    </xf>
    <xf numFmtId="176" fontId="7" fillId="0" borderId="62" xfId="0" applyNumberFormat="1" applyFont="1" applyBorder="1" applyAlignment="1" applyProtection="1">
      <alignment vertical="center"/>
    </xf>
    <xf numFmtId="176" fontId="0" fillId="0" borderId="62" xfId="0" applyNumberFormat="1" applyBorder="1" applyAlignment="1" applyProtection="1">
      <alignment vertical="center"/>
    </xf>
    <xf numFmtId="176" fontId="0" fillId="0" borderId="63" xfId="0" applyNumberFormat="1" applyBorder="1" applyAlignment="1" applyProtection="1">
      <alignment vertical="center"/>
    </xf>
    <xf numFmtId="0" fontId="7" fillId="0" borderId="54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distributed"/>
    </xf>
    <xf numFmtId="0" fontId="7" fillId="0" borderId="55" xfId="0" applyFont="1" applyBorder="1" applyAlignment="1" applyProtection="1">
      <alignment horizontal="distributed"/>
    </xf>
    <xf numFmtId="176" fontId="7" fillId="2" borderId="56" xfId="0" applyNumberFormat="1" applyFont="1" applyFill="1" applyBorder="1" applyAlignment="1" applyProtection="1">
      <protection locked="0"/>
    </xf>
    <xf numFmtId="176" fontId="7" fillId="2" borderId="57" xfId="0" applyNumberFormat="1" applyFont="1" applyFill="1" applyBorder="1" applyAlignment="1" applyProtection="1">
      <protection locked="0"/>
    </xf>
    <xf numFmtId="176" fontId="0" fillId="0" borderId="57" xfId="0" applyNumberFormat="1" applyBorder="1" applyAlignment="1" applyProtection="1">
      <protection locked="0"/>
    </xf>
    <xf numFmtId="176" fontId="0" fillId="0" borderId="58" xfId="0" applyNumberFormat="1" applyBorder="1" applyAlignment="1" applyProtection="1">
      <protection locked="0"/>
    </xf>
    <xf numFmtId="0" fontId="7" fillId="0" borderId="2" xfId="0" applyFont="1" applyBorder="1" applyAlignment="1" applyProtection="1">
      <alignment horizontal="distributed"/>
    </xf>
    <xf numFmtId="0" fontId="7" fillId="0" borderId="4" xfId="0" applyFont="1" applyBorder="1" applyAlignment="1" applyProtection="1">
      <alignment horizontal="distributed"/>
    </xf>
    <xf numFmtId="176" fontId="7" fillId="2" borderId="59" xfId="0" applyNumberFormat="1" applyFont="1" applyFill="1" applyBorder="1" applyAlignment="1" applyProtection="1">
      <protection locked="0"/>
    </xf>
    <xf numFmtId="176" fontId="7" fillId="2" borderId="26" xfId="0" applyNumberFormat="1" applyFont="1" applyFill="1" applyBorder="1" applyAlignment="1" applyProtection="1">
      <protection locked="0"/>
    </xf>
    <xf numFmtId="176" fontId="0" fillId="0" borderId="26" xfId="0" applyNumberFormat="1" applyBorder="1" applyAlignment="1" applyProtection="1">
      <protection locked="0"/>
    </xf>
    <xf numFmtId="176" fontId="0" fillId="0" borderId="27" xfId="0" applyNumberFormat="1" applyBorder="1" applyAlignment="1" applyProtection="1">
      <protection locked="0"/>
    </xf>
    <xf numFmtId="0" fontId="7" fillId="0" borderId="47" xfId="0" applyFont="1" applyBorder="1" applyAlignment="1" applyProtection="1">
      <alignment horizontal="distributed"/>
    </xf>
    <xf numFmtId="0" fontId="7" fillId="0" borderId="60" xfId="0" applyFont="1" applyBorder="1" applyAlignment="1" applyProtection="1">
      <alignment horizontal="distributed"/>
    </xf>
    <xf numFmtId="176" fontId="7" fillId="0" borderId="61" xfId="0" applyNumberFormat="1" applyFont="1" applyBorder="1" applyAlignment="1" applyProtection="1"/>
    <xf numFmtId="176" fontId="7" fillId="0" borderId="62" xfId="0" applyNumberFormat="1" applyFont="1" applyBorder="1" applyAlignment="1" applyProtection="1"/>
    <xf numFmtId="176" fontId="0" fillId="0" borderId="62" xfId="0" applyNumberFormat="1" applyBorder="1" applyAlignment="1" applyProtection="1"/>
    <xf numFmtId="176" fontId="0" fillId="0" borderId="63" xfId="0" applyNumberFormat="1" applyBorder="1" applyAlignment="1" applyProtection="1"/>
    <xf numFmtId="0" fontId="0" fillId="0" borderId="46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2" fillId="0" borderId="24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58" fontId="2" fillId="0" borderId="4" xfId="1" applyNumberFormat="1" applyFont="1" applyBorder="1" applyAlignment="1">
      <alignment horizontal="center" vertical="center"/>
    </xf>
    <xf numFmtId="58" fontId="2" fillId="0" borderId="26" xfId="1" applyNumberFormat="1" applyFont="1" applyBorder="1" applyAlignment="1">
      <alignment horizontal="center" vertical="center"/>
    </xf>
    <xf numFmtId="58" fontId="2" fillId="0" borderId="27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0" fillId="0" borderId="12" xfId="1" applyFont="1" applyBorder="1" applyAlignment="1">
      <alignment horizontal="right" vertical="center" wrapText="1"/>
    </xf>
    <xf numFmtId="0" fontId="10" fillId="0" borderId="5" xfId="1" applyFont="1" applyBorder="1" applyAlignment="1">
      <alignment horizontal="right" vertical="center" wrapText="1"/>
    </xf>
    <xf numFmtId="0" fontId="2" fillId="0" borderId="4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" fillId="0" borderId="27" xfId="1" applyFont="1" applyBorder="1" applyAlignment="1">
      <alignment vertical="center" wrapText="1"/>
    </xf>
    <xf numFmtId="0" fontId="2" fillId="0" borderId="4" xfId="1" applyFont="1" applyBorder="1" applyAlignment="1">
      <alignment vertical="center" shrinkToFit="1"/>
    </xf>
    <xf numFmtId="0" fontId="2" fillId="0" borderId="26" xfId="1" applyFont="1" applyBorder="1" applyAlignment="1">
      <alignment vertical="center" shrinkToFit="1"/>
    </xf>
    <xf numFmtId="0" fontId="2" fillId="0" borderId="27" xfId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95252</xdr:colOff>
      <xdr:row>19</xdr:row>
      <xdr:rowOff>190500</xdr:rowOff>
    </xdr:from>
    <xdr:ext cx="7010398" cy="275717"/>
    <xdr:sp macro="" textlink="">
      <xdr:nvSpPr>
        <xdr:cNvPr id="10" name="テキスト ボックス 9"/>
        <xdr:cNvSpPr txBox="1"/>
      </xdr:nvSpPr>
      <xdr:spPr>
        <a:xfrm>
          <a:off x="95252" y="5257800"/>
          <a:ext cx="7010398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・・・・・・・・・・・・・・・・・・・・・・・・・・・・・・・・・・・・・・・・・・・＜切り取り線＞・・・・・・・・・・・・・・・・・・・・・・・・・・・・・・・・・・・・・・・・</a:t>
          </a:r>
        </a:p>
      </xdr:txBody>
    </xdr:sp>
    <xdr:clientData/>
  </xdr:oneCellAnchor>
  <xdr:twoCellAnchor>
    <xdr:from>
      <xdr:col>20</xdr:col>
      <xdr:colOff>123825</xdr:colOff>
      <xdr:row>18</xdr:row>
      <xdr:rowOff>47625</xdr:rowOff>
    </xdr:from>
    <xdr:to>
      <xdr:col>22</xdr:col>
      <xdr:colOff>161925</xdr:colOff>
      <xdr:row>19</xdr:row>
      <xdr:rowOff>209550</xdr:rowOff>
    </xdr:to>
    <xdr:sp macro="" textlink="">
      <xdr:nvSpPr>
        <xdr:cNvPr id="11" name="Oval 3"/>
        <xdr:cNvSpPr>
          <a:spLocks noChangeArrowheads="1"/>
        </xdr:cNvSpPr>
      </xdr:nvSpPr>
      <xdr:spPr bwMode="auto">
        <a:xfrm>
          <a:off x="6305550" y="4848225"/>
          <a:ext cx="571500" cy="428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</a:t>
          </a:r>
        </a:p>
      </xdr:txBody>
    </xdr:sp>
    <xdr:clientData/>
  </xdr:twoCellAnchor>
  <xdr:twoCellAnchor>
    <xdr:from>
      <xdr:col>8</xdr:col>
      <xdr:colOff>200025</xdr:colOff>
      <xdr:row>0</xdr:row>
      <xdr:rowOff>85725</xdr:rowOff>
    </xdr:from>
    <xdr:to>
      <xdr:col>8</xdr:col>
      <xdr:colOff>200026</xdr:colOff>
      <xdr:row>20</xdr:row>
      <xdr:rowOff>66675</xdr:rowOff>
    </xdr:to>
    <xdr:cxnSp macro="">
      <xdr:nvCxnSpPr>
        <xdr:cNvPr id="12" name="直線コネクタ 11"/>
        <xdr:cNvCxnSpPr/>
      </xdr:nvCxnSpPr>
      <xdr:spPr>
        <a:xfrm>
          <a:off x="2514600" y="85725"/>
          <a:ext cx="1" cy="5305425"/>
        </a:xfrm>
        <a:prstGeom prst="line">
          <a:avLst/>
        </a:prstGeom>
        <a:ln cmpd="sng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200025</xdr:colOff>
      <xdr:row>0</xdr:row>
      <xdr:rowOff>114300</xdr:rowOff>
    </xdr:from>
    <xdr:to>
      <xdr:col>17</xdr:col>
      <xdr:colOff>200025</xdr:colOff>
      <xdr:row>20</xdr:row>
      <xdr:rowOff>66675</xdr:rowOff>
    </xdr:to>
    <xdr:cxnSp macro="">
      <xdr:nvCxnSpPr>
        <xdr:cNvPr id="13" name="直線コネクタ 12"/>
        <xdr:cNvCxnSpPr/>
      </xdr:nvCxnSpPr>
      <xdr:spPr>
        <a:xfrm>
          <a:off x="5248275" y="114300"/>
          <a:ext cx="0" cy="5276850"/>
        </a:xfrm>
        <a:prstGeom prst="line">
          <a:avLst/>
        </a:prstGeom>
        <a:ln cmpd="sng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AJ111"/>
  <sheetViews>
    <sheetView tabSelected="1" workbookViewId="0">
      <selection activeCell="J55" sqref="J55:L57"/>
    </sheetView>
  </sheetViews>
  <sheetFormatPr defaultColWidth="2.5" defaultRowHeight="13.5"/>
  <cols>
    <col min="1" max="16384" width="2.5" style="21"/>
  </cols>
  <sheetData>
    <row r="1" spans="1:36" ht="6.75" customHeight="1">
      <c r="Y1" s="130" t="s">
        <v>2</v>
      </c>
      <c r="Z1" s="131"/>
      <c r="AA1" s="131"/>
      <c r="AB1" s="131"/>
      <c r="AC1" s="131"/>
      <c r="AD1" s="134"/>
      <c r="AE1" s="134"/>
      <c r="AF1" s="134"/>
      <c r="AG1" s="134"/>
      <c r="AH1" s="134"/>
      <c r="AI1" s="134"/>
      <c r="AJ1" s="135"/>
    </row>
    <row r="2" spans="1:36" ht="6.75" customHeight="1">
      <c r="B2" s="138" t="s">
        <v>3</v>
      </c>
      <c r="C2" s="138"/>
      <c r="D2" s="138"/>
      <c r="E2" s="138"/>
      <c r="F2" s="138"/>
      <c r="Y2" s="132"/>
      <c r="Z2" s="133"/>
      <c r="AA2" s="133"/>
      <c r="AB2" s="133"/>
      <c r="AC2" s="133"/>
      <c r="AD2" s="136"/>
      <c r="AE2" s="136"/>
      <c r="AF2" s="136"/>
      <c r="AG2" s="136"/>
      <c r="AH2" s="136"/>
      <c r="AI2" s="136"/>
      <c r="AJ2" s="137"/>
    </row>
    <row r="3" spans="1:36" ht="6.75" customHeight="1">
      <c r="B3" s="138"/>
      <c r="C3" s="138"/>
      <c r="D3" s="138"/>
      <c r="E3" s="138"/>
      <c r="F3" s="138"/>
      <c r="Y3" s="132"/>
      <c r="Z3" s="133"/>
      <c r="AA3" s="133"/>
      <c r="AB3" s="133"/>
      <c r="AC3" s="133"/>
      <c r="AD3" s="136"/>
      <c r="AE3" s="136"/>
      <c r="AF3" s="136"/>
      <c r="AG3" s="136"/>
      <c r="AH3" s="136"/>
      <c r="AI3" s="136"/>
      <c r="AJ3" s="137"/>
    </row>
    <row r="4" spans="1:36" ht="6.75" customHeight="1" thickBot="1">
      <c r="B4" s="138"/>
      <c r="C4" s="138"/>
      <c r="D4" s="138"/>
      <c r="E4" s="138"/>
      <c r="F4" s="138"/>
      <c r="Y4" s="132"/>
      <c r="Z4" s="133"/>
      <c r="AA4" s="133"/>
      <c r="AB4" s="133"/>
      <c r="AC4" s="133"/>
      <c r="AD4" s="136"/>
      <c r="AE4" s="136"/>
      <c r="AF4" s="136"/>
      <c r="AG4" s="136"/>
      <c r="AH4" s="136"/>
      <c r="AI4" s="136"/>
      <c r="AJ4" s="137"/>
    </row>
    <row r="5" spans="1:36" ht="6.75" customHeight="1">
      <c r="A5" s="139" t="s">
        <v>22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5" t="s">
        <v>0</v>
      </c>
      <c r="AA5" s="148">
        <f>IF(J55+1=13,1,J55+1)</f>
        <v>1</v>
      </c>
      <c r="AB5" s="148"/>
      <c r="AC5" s="148" t="s">
        <v>1</v>
      </c>
      <c r="AD5" s="148"/>
      <c r="AE5" s="148"/>
      <c r="AF5" s="148"/>
      <c r="AG5" s="148"/>
      <c r="AH5" s="148"/>
      <c r="AI5" s="148"/>
      <c r="AJ5" s="150"/>
    </row>
    <row r="6" spans="1:36" ht="6.75" customHeight="1">
      <c r="A6" s="141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6"/>
      <c r="AA6" s="95"/>
      <c r="AB6" s="95"/>
      <c r="AC6" s="95"/>
      <c r="AD6" s="95"/>
      <c r="AE6" s="95"/>
      <c r="AF6" s="95"/>
      <c r="AG6" s="95"/>
      <c r="AH6" s="95"/>
      <c r="AI6" s="95"/>
      <c r="AJ6" s="151"/>
    </row>
    <row r="7" spans="1:36" ht="6.75" customHeight="1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6"/>
      <c r="AA7" s="95"/>
      <c r="AB7" s="95"/>
      <c r="AC7" s="95"/>
      <c r="AD7" s="95"/>
      <c r="AE7" s="95"/>
      <c r="AF7" s="95"/>
      <c r="AG7" s="95"/>
      <c r="AH7" s="95"/>
      <c r="AI7" s="95"/>
      <c r="AJ7" s="151"/>
    </row>
    <row r="8" spans="1:36" ht="6.75" customHeight="1">
      <c r="A8" s="141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6"/>
      <c r="AA8" s="95"/>
      <c r="AB8" s="95"/>
      <c r="AC8" s="95"/>
      <c r="AD8" s="95"/>
      <c r="AE8" s="95"/>
      <c r="AF8" s="95"/>
      <c r="AG8" s="95"/>
      <c r="AH8" s="95"/>
      <c r="AI8" s="95"/>
      <c r="AJ8" s="151"/>
    </row>
    <row r="9" spans="1:36" ht="6.75" customHeight="1">
      <c r="A9" s="143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7"/>
      <c r="AA9" s="149"/>
      <c r="AB9" s="149"/>
      <c r="AC9" s="149"/>
      <c r="AD9" s="149"/>
      <c r="AE9" s="149"/>
      <c r="AF9" s="149"/>
      <c r="AG9" s="149"/>
      <c r="AH9" s="149"/>
      <c r="AI9" s="149"/>
      <c r="AJ9" s="152"/>
    </row>
    <row r="10" spans="1:36" ht="6.75" customHeight="1">
      <c r="A10" s="103" t="s">
        <v>7</v>
      </c>
      <c r="B10" s="124"/>
      <c r="C10" s="124"/>
      <c r="D10" s="124"/>
      <c r="E10" s="124"/>
      <c r="F10" s="124"/>
      <c r="G10" s="124"/>
      <c r="H10" s="124"/>
      <c r="I10" s="124"/>
      <c r="J10" s="105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07" t="s">
        <v>9</v>
      </c>
      <c r="V10" s="127"/>
      <c r="W10" s="127"/>
      <c r="X10" s="127"/>
      <c r="Y10" s="105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8"/>
    </row>
    <row r="11" spans="1:36" ht="6.75" customHeight="1">
      <c r="A11" s="125"/>
      <c r="B11" s="124"/>
      <c r="C11" s="124"/>
      <c r="D11" s="124"/>
      <c r="E11" s="124"/>
      <c r="F11" s="124"/>
      <c r="G11" s="124"/>
      <c r="H11" s="124"/>
      <c r="I11" s="124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7"/>
      <c r="V11" s="127"/>
      <c r="W11" s="127"/>
      <c r="X11" s="127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8"/>
    </row>
    <row r="12" spans="1:36" ht="6.75" customHeight="1">
      <c r="A12" s="125"/>
      <c r="B12" s="124"/>
      <c r="C12" s="124"/>
      <c r="D12" s="124"/>
      <c r="E12" s="124"/>
      <c r="F12" s="124"/>
      <c r="G12" s="124"/>
      <c r="H12" s="124"/>
      <c r="I12" s="124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7"/>
      <c r="V12" s="127"/>
      <c r="W12" s="127"/>
      <c r="X12" s="127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8"/>
    </row>
    <row r="13" spans="1:36" ht="6.75" customHeight="1">
      <c r="A13" s="125"/>
      <c r="B13" s="124"/>
      <c r="C13" s="124"/>
      <c r="D13" s="124"/>
      <c r="E13" s="124"/>
      <c r="F13" s="124"/>
      <c r="G13" s="124"/>
      <c r="H13" s="124"/>
      <c r="I13" s="124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7"/>
      <c r="V13" s="127"/>
      <c r="W13" s="127"/>
      <c r="X13" s="127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8"/>
    </row>
    <row r="14" spans="1:36" ht="6.75" customHeight="1">
      <c r="A14" s="103" t="s">
        <v>4</v>
      </c>
      <c r="B14" s="124"/>
      <c r="C14" s="124"/>
      <c r="D14" s="124"/>
      <c r="E14" s="124"/>
      <c r="F14" s="124"/>
      <c r="G14" s="124"/>
      <c r="H14" s="124"/>
      <c r="I14" s="124"/>
      <c r="J14" s="129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8"/>
    </row>
    <row r="15" spans="1:36" ht="6.75" customHeight="1">
      <c r="A15" s="125"/>
      <c r="B15" s="124"/>
      <c r="C15" s="124"/>
      <c r="D15" s="124"/>
      <c r="E15" s="124"/>
      <c r="F15" s="124"/>
      <c r="G15" s="124"/>
      <c r="H15" s="124"/>
      <c r="I15" s="124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8"/>
    </row>
    <row r="16" spans="1:36" ht="6.75" customHeight="1">
      <c r="A16" s="125"/>
      <c r="B16" s="124"/>
      <c r="C16" s="124"/>
      <c r="D16" s="124"/>
      <c r="E16" s="124"/>
      <c r="F16" s="124"/>
      <c r="G16" s="124"/>
      <c r="H16" s="124"/>
      <c r="I16" s="124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8"/>
    </row>
    <row r="17" spans="1:36" ht="6.75" customHeight="1">
      <c r="A17" s="125"/>
      <c r="B17" s="124"/>
      <c r="C17" s="124"/>
      <c r="D17" s="124"/>
      <c r="E17" s="124"/>
      <c r="F17" s="124"/>
      <c r="G17" s="124"/>
      <c r="H17" s="124"/>
      <c r="I17" s="124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8"/>
    </row>
    <row r="18" spans="1:36" ht="6.75" customHeight="1">
      <c r="A18" s="103" t="s">
        <v>5</v>
      </c>
      <c r="B18" s="104"/>
      <c r="C18" s="104"/>
      <c r="D18" s="104"/>
      <c r="E18" s="104"/>
      <c r="F18" s="104"/>
      <c r="G18" s="104"/>
      <c r="H18" s="104"/>
      <c r="I18" s="104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6"/>
    </row>
    <row r="19" spans="1:36" ht="6.75" customHeight="1">
      <c r="A19" s="103"/>
      <c r="B19" s="104"/>
      <c r="C19" s="104"/>
      <c r="D19" s="104"/>
      <c r="E19" s="104"/>
      <c r="F19" s="104"/>
      <c r="G19" s="104"/>
      <c r="H19" s="104"/>
      <c r="I19" s="104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6"/>
    </row>
    <row r="20" spans="1:36" ht="6.75" customHeight="1">
      <c r="A20" s="103"/>
      <c r="B20" s="104"/>
      <c r="C20" s="104"/>
      <c r="D20" s="104"/>
      <c r="E20" s="104"/>
      <c r="F20" s="104"/>
      <c r="G20" s="104"/>
      <c r="H20" s="104"/>
      <c r="I20" s="104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6"/>
    </row>
    <row r="21" spans="1:36" ht="6.75" customHeight="1">
      <c r="A21" s="103"/>
      <c r="B21" s="104"/>
      <c r="C21" s="104"/>
      <c r="D21" s="104"/>
      <c r="E21" s="104"/>
      <c r="F21" s="104"/>
      <c r="G21" s="104"/>
      <c r="H21" s="104"/>
      <c r="I21" s="104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6"/>
    </row>
    <row r="22" spans="1:36" ht="6.75" customHeight="1">
      <c r="A22" s="103" t="s">
        <v>6</v>
      </c>
      <c r="B22" s="104"/>
      <c r="C22" s="104"/>
      <c r="D22" s="104"/>
      <c r="E22" s="104"/>
      <c r="F22" s="104"/>
      <c r="G22" s="104"/>
      <c r="H22" s="104"/>
      <c r="I22" s="104"/>
      <c r="J22" s="112">
        <f>V109</f>
        <v>0</v>
      </c>
      <c r="K22" s="113"/>
      <c r="L22" s="113"/>
      <c r="M22" s="113"/>
      <c r="N22" s="113"/>
      <c r="O22" s="113"/>
      <c r="P22" s="113"/>
      <c r="Q22" s="113"/>
      <c r="R22" s="113"/>
      <c r="S22" s="118" t="s">
        <v>40</v>
      </c>
      <c r="T22" s="119"/>
      <c r="U22" s="107" t="s">
        <v>10</v>
      </c>
      <c r="V22" s="107"/>
      <c r="W22" s="107"/>
      <c r="X22" s="107"/>
      <c r="Y22" s="108">
        <f>IF(J22*150=AA109,AA109,"エラー")</f>
        <v>0</v>
      </c>
      <c r="Z22" s="109"/>
      <c r="AA22" s="109"/>
      <c r="AB22" s="109"/>
      <c r="AC22" s="109"/>
      <c r="AD22" s="109"/>
      <c r="AE22" s="109"/>
      <c r="AF22" s="109"/>
      <c r="AG22" s="109"/>
      <c r="AH22" s="109"/>
      <c r="AI22" s="110" t="s">
        <v>8</v>
      </c>
      <c r="AJ22" s="111"/>
    </row>
    <row r="23" spans="1:36" ht="6.75" customHeight="1">
      <c r="A23" s="103"/>
      <c r="B23" s="104"/>
      <c r="C23" s="104"/>
      <c r="D23" s="104"/>
      <c r="E23" s="104"/>
      <c r="F23" s="104"/>
      <c r="G23" s="104"/>
      <c r="H23" s="104"/>
      <c r="I23" s="104"/>
      <c r="J23" s="114"/>
      <c r="K23" s="115"/>
      <c r="L23" s="115"/>
      <c r="M23" s="115"/>
      <c r="N23" s="115"/>
      <c r="O23" s="115"/>
      <c r="P23" s="115"/>
      <c r="Q23" s="115"/>
      <c r="R23" s="115"/>
      <c r="S23" s="120"/>
      <c r="T23" s="121"/>
      <c r="U23" s="107"/>
      <c r="V23" s="107"/>
      <c r="W23" s="107"/>
      <c r="X23" s="107"/>
      <c r="Y23" s="108"/>
      <c r="Z23" s="109"/>
      <c r="AA23" s="109"/>
      <c r="AB23" s="109"/>
      <c r="AC23" s="109"/>
      <c r="AD23" s="109"/>
      <c r="AE23" s="109"/>
      <c r="AF23" s="109"/>
      <c r="AG23" s="109"/>
      <c r="AH23" s="109"/>
      <c r="AI23" s="110"/>
      <c r="AJ23" s="111"/>
    </row>
    <row r="24" spans="1:36" ht="6.75" customHeight="1">
      <c r="A24" s="103"/>
      <c r="B24" s="104"/>
      <c r="C24" s="104"/>
      <c r="D24" s="104"/>
      <c r="E24" s="104"/>
      <c r="F24" s="104"/>
      <c r="G24" s="104"/>
      <c r="H24" s="104"/>
      <c r="I24" s="104"/>
      <c r="J24" s="114"/>
      <c r="K24" s="115"/>
      <c r="L24" s="115"/>
      <c r="M24" s="115"/>
      <c r="N24" s="115"/>
      <c r="O24" s="115"/>
      <c r="P24" s="115"/>
      <c r="Q24" s="115"/>
      <c r="R24" s="115"/>
      <c r="S24" s="120"/>
      <c r="T24" s="121"/>
      <c r="U24" s="107"/>
      <c r="V24" s="107"/>
      <c r="W24" s="107"/>
      <c r="X24" s="107"/>
      <c r="Y24" s="108"/>
      <c r="Z24" s="109"/>
      <c r="AA24" s="109"/>
      <c r="AB24" s="109"/>
      <c r="AC24" s="109"/>
      <c r="AD24" s="109"/>
      <c r="AE24" s="109"/>
      <c r="AF24" s="109"/>
      <c r="AG24" s="109"/>
      <c r="AH24" s="109"/>
      <c r="AI24" s="110"/>
      <c r="AJ24" s="111"/>
    </row>
    <row r="25" spans="1:36" ht="6.75" customHeight="1">
      <c r="A25" s="103"/>
      <c r="B25" s="104"/>
      <c r="C25" s="104"/>
      <c r="D25" s="104"/>
      <c r="E25" s="104"/>
      <c r="F25" s="104"/>
      <c r="G25" s="104"/>
      <c r="H25" s="104"/>
      <c r="I25" s="104"/>
      <c r="J25" s="116"/>
      <c r="K25" s="117"/>
      <c r="L25" s="117"/>
      <c r="M25" s="117"/>
      <c r="N25" s="117"/>
      <c r="O25" s="117"/>
      <c r="P25" s="117"/>
      <c r="Q25" s="117"/>
      <c r="R25" s="117"/>
      <c r="S25" s="122"/>
      <c r="T25" s="123"/>
      <c r="U25" s="107"/>
      <c r="V25" s="107"/>
      <c r="W25" s="107"/>
      <c r="X25" s="107"/>
      <c r="Y25" s="108"/>
      <c r="Z25" s="109"/>
      <c r="AA25" s="109"/>
      <c r="AB25" s="109"/>
      <c r="AC25" s="109"/>
      <c r="AD25" s="109"/>
      <c r="AE25" s="109"/>
      <c r="AF25" s="109"/>
      <c r="AG25" s="109"/>
      <c r="AH25" s="109"/>
      <c r="AI25" s="110"/>
      <c r="AJ25" s="111"/>
    </row>
    <row r="26" spans="1:36" ht="6.75" customHeigh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5"/>
    </row>
    <row r="27" spans="1:36" ht="6.75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8"/>
    </row>
    <row r="28" spans="1:36" ht="6.75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8"/>
    </row>
    <row r="29" spans="1:36" ht="6.75" customHeight="1">
      <c r="A29" s="26"/>
      <c r="B29" s="27"/>
      <c r="C29" s="100" t="s">
        <v>11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27"/>
      <c r="AJ29" s="28"/>
    </row>
    <row r="30" spans="1:36" ht="6.75" customHeight="1">
      <c r="A30" s="26"/>
      <c r="B30" s="27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27"/>
      <c r="AJ30" s="28"/>
    </row>
    <row r="31" spans="1:36" ht="6.75" customHeight="1">
      <c r="A31" s="26"/>
      <c r="B31" s="27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27"/>
      <c r="AJ31" s="28"/>
    </row>
    <row r="32" spans="1:36" ht="6.75" customHeight="1">
      <c r="A32" s="26"/>
      <c r="B32" s="27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27"/>
      <c r="AJ32" s="28"/>
    </row>
    <row r="33" spans="1:36" ht="6.75" customHeight="1">
      <c r="A33" s="26"/>
      <c r="B33" s="27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27"/>
      <c r="AJ33" s="28"/>
    </row>
    <row r="34" spans="1:36" ht="6.75" customHeight="1">
      <c r="A34" s="26"/>
      <c r="B34" s="27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27"/>
      <c r="AJ34" s="28"/>
    </row>
    <row r="35" spans="1:36" ht="6.75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8"/>
    </row>
    <row r="36" spans="1:36" ht="6.75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8"/>
    </row>
    <row r="37" spans="1:36" ht="6.75" customHeight="1">
      <c r="A37" s="26"/>
      <c r="B37" s="27"/>
      <c r="C37" s="27"/>
      <c r="D37" s="27"/>
      <c r="E37" s="27"/>
      <c r="F37" s="101" t="s">
        <v>75</v>
      </c>
      <c r="G37" s="101"/>
      <c r="H37" s="101"/>
      <c r="I37" s="102"/>
      <c r="J37" s="102"/>
      <c r="K37" s="102"/>
      <c r="L37" s="91" t="s">
        <v>12</v>
      </c>
      <c r="M37" s="91"/>
      <c r="N37" s="102"/>
      <c r="O37" s="102"/>
      <c r="P37" s="102"/>
      <c r="Q37" s="91" t="s">
        <v>13</v>
      </c>
      <c r="R37" s="91"/>
      <c r="S37" s="102"/>
      <c r="T37" s="102"/>
      <c r="U37" s="102"/>
      <c r="V37" s="91" t="s">
        <v>14</v>
      </c>
      <c r="W37" s="91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8"/>
    </row>
    <row r="38" spans="1:36" ht="6.75" customHeight="1">
      <c r="A38" s="26"/>
      <c r="B38" s="27"/>
      <c r="C38" s="27"/>
      <c r="D38" s="27"/>
      <c r="E38" s="27"/>
      <c r="F38" s="101"/>
      <c r="G38" s="101"/>
      <c r="H38" s="101"/>
      <c r="I38" s="102"/>
      <c r="J38" s="102"/>
      <c r="K38" s="102"/>
      <c r="L38" s="91"/>
      <c r="M38" s="91"/>
      <c r="N38" s="102"/>
      <c r="O38" s="102"/>
      <c r="P38" s="102"/>
      <c r="Q38" s="91"/>
      <c r="R38" s="91"/>
      <c r="S38" s="102"/>
      <c r="T38" s="102"/>
      <c r="U38" s="102"/>
      <c r="V38" s="91"/>
      <c r="W38" s="91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8"/>
    </row>
    <row r="39" spans="1:36" ht="6.75" customHeight="1">
      <c r="A39" s="26"/>
      <c r="B39" s="27"/>
      <c r="C39" s="27"/>
      <c r="D39" s="27"/>
      <c r="E39" s="27"/>
      <c r="F39" s="101"/>
      <c r="G39" s="101"/>
      <c r="H39" s="101"/>
      <c r="I39" s="102"/>
      <c r="J39" s="102"/>
      <c r="K39" s="102"/>
      <c r="L39" s="91"/>
      <c r="M39" s="91"/>
      <c r="N39" s="102"/>
      <c r="O39" s="102"/>
      <c r="P39" s="102"/>
      <c r="Q39" s="91"/>
      <c r="R39" s="91"/>
      <c r="S39" s="102"/>
      <c r="T39" s="102"/>
      <c r="U39" s="102"/>
      <c r="V39" s="91"/>
      <c r="W39" s="91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8"/>
    </row>
    <row r="40" spans="1:36" ht="6.75" customHeight="1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8"/>
    </row>
    <row r="41" spans="1:36" ht="6.75" customHeight="1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8"/>
    </row>
    <row r="42" spans="1:36" ht="6.75" customHeight="1">
      <c r="A42" s="26"/>
      <c r="B42" s="27"/>
      <c r="C42" s="27"/>
      <c r="D42" s="27"/>
      <c r="E42" s="27"/>
      <c r="F42" s="27"/>
      <c r="G42" s="27"/>
      <c r="H42" s="27"/>
      <c r="I42" s="91" t="s">
        <v>15</v>
      </c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3"/>
      <c r="AJ42" s="94"/>
    </row>
    <row r="43" spans="1:36" ht="6.75" customHeight="1">
      <c r="A43" s="26"/>
      <c r="B43" s="27"/>
      <c r="C43" s="27"/>
      <c r="D43" s="27"/>
      <c r="E43" s="27"/>
      <c r="F43" s="27"/>
      <c r="G43" s="27"/>
      <c r="H43" s="27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3"/>
      <c r="AJ43" s="94"/>
    </row>
    <row r="44" spans="1:36" ht="6.75" customHeight="1">
      <c r="A44" s="26"/>
      <c r="B44" s="27"/>
      <c r="C44" s="27"/>
      <c r="D44" s="27"/>
      <c r="E44" s="27"/>
      <c r="F44" s="27"/>
      <c r="G44" s="27"/>
      <c r="H44" s="27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3"/>
      <c r="AJ44" s="94"/>
    </row>
    <row r="45" spans="1:36" ht="6.75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27"/>
      <c r="AJ45" s="28"/>
    </row>
    <row r="46" spans="1:36" ht="6.75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27"/>
      <c r="AJ46" s="28"/>
    </row>
    <row r="47" spans="1:36" ht="6.75" customHeight="1">
      <c r="A47" s="26"/>
      <c r="B47" s="27"/>
      <c r="C47" s="27"/>
      <c r="D47" s="22"/>
      <c r="E47" s="22"/>
      <c r="F47" s="22"/>
      <c r="G47" s="22"/>
      <c r="H47" s="22"/>
      <c r="I47" s="22"/>
      <c r="J47" s="22"/>
      <c r="K47" s="22"/>
      <c r="L47" s="29"/>
      <c r="M47" s="27"/>
      <c r="N47" s="27"/>
      <c r="O47" s="27"/>
      <c r="P47" s="27"/>
      <c r="Q47" s="27"/>
      <c r="R47" s="27"/>
      <c r="S47" s="27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27"/>
      <c r="AJ47" s="28"/>
    </row>
    <row r="48" spans="1:36" ht="6.75" customHeight="1">
      <c r="A48" s="26"/>
      <c r="B48" s="27"/>
      <c r="C48" s="95" t="s">
        <v>21</v>
      </c>
      <c r="D48" s="96"/>
      <c r="E48" s="96"/>
      <c r="F48" s="96"/>
      <c r="G48" s="96"/>
      <c r="H48" s="96"/>
      <c r="I48" s="96"/>
      <c r="J48" s="96"/>
      <c r="K48" s="96"/>
      <c r="L48" s="96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8"/>
    </row>
    <row r="49" spans="1:36" ht="6.75" customHeight="1">
      <c r="A49" s="26"/>
      <c r="B49" s="27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8"/>
    </row>
    <row r="50" spans="1:36" ht="6.75" customHeight="1">
      <c r="A50" s="26"/>
      <c r="B50" s="27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8"/>
    </row>
    <row r="51" spans="1:36" ht="6.75" customHeight="1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8"/>
    </row>
    <row r="52" spans="1:36" ht="6.75" customHeight="1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8"/>
    </row>
    <row r="53" spans="1:36" ht="6.75" customHeight="1" thickBot="1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2"/>
    </row>
    <row r="54" spans="1:36" ht="6.75" customHeight="1"/>
    <row r="55" spans="1:36" ht="6.75" customHeight="1">
      <c r="J55" s="97"/>
      <c r="K55" s="97"/>
      <c r="L55" s="97"/>
      <c r="M55" s="98" t="s">
        <v>20</v>
      </c>
      <c r="N55" s="98"/>
      <c r="O55" s="98"/>
      <c r="P55" s="98"/>
      <c r="Q55" s="98"/>
      <c r="R55" s="98"/>
      <c r="S55" s="99"/>
      <c r="T55" s="99"/>
      <c r="U55" s="99"/>
      <c r="V55" s="99"/>
      <c r="W55" s="99"/>
      <c r="X55" s="99"/>
      <c r="Y55" s="99"/>
      <c r="Z55" s="99"/>
    </row>
    <row r="56" spans="1:36" ht="6.75" customHeight="1">
      <c r="J56" s="97"/>
      <c r="K56" s="97"/>
      <c r="L56" s="97"/>
      <c r="M56" s="98"/>
      <c r="N56" s="98"/>
      <c r="O56" s="98"/>
      <c r="P56" s="98"/>
      <c r="Q56" s="98"/>
      <c r="R56" s="98"/>
      <c r="S56" s="99"/>
      <c r="T56" s="99"/>
      <c r="U56" s="99"/>
      <c r="V56" s="99"/>
      <c r="W56" s="99"/>
      <c r="X56" s="99"/>
      <c r="Y56" s="99"/>
      <c r="Z56" s="99"/>
    </row>
    <row r="57" spans="1:36" ht="6.75" customHeight="1">
      <c r="J57" s="97"/>
      <c r="K57" s="97"/>
      <c r="L57" s="97"/>
      <c r="M57" s="98"/>
      <c r="N57" s="98"/>
      <c r="O57" s="98"/>
      <c r="P57" s="98"/>
      <c r="Q57" s="98"/>
      <c r="R57" s="98"/>
      <c r="S57" s="99"/>
      <c r="T57" s="99"/>
      <c r="U57" s="99"/>
      <c r="V57" s="99"/>
      <c r="W57" s="99"/>
      <c r="X57" s="99"/>
      <c r="Y57" s="99"/>
      <c r="Z57" s="99"/>
    </row>
    <row r="58" spans="1:36" ht="6.75" customHeight="1" thickBot="1"/>
    <row r="59" spans="1:36" ht="6.75" customHeight="1">
      <c r="A59" s="81" t="s">
        <v>14</v>
      </c>
      <c r="B59" s="64"/>
      <c r="C59" s="65"/>
      <c r="D59" s="84" t="s">
        <v>17</v>
      </c>
      <c r="E59" s="64"/>
      <c r="F59" s="64"/>
      <c r="G59" s="64"/>
      <c r="H59" s="65"/>
      <c r="I59" s="63" t="s">
        <v>19</v>
      </c>
      <c r="J59" s="64"/>
      <c r="K59" s="64"/>
      <c r="L59" s="64"/>
      <c r="M59" s="64"/>
      <c r="N59" s="65"/>
      <c r="O59" s="72" t="s">
        <v>18</v>
      </c>
      <c r="P59" s="73"/>
      <c r="Q59" s="73"/>
      <c r="R59" s="85"/>
      <c r="S59" s="88" t="s">
        <v>14</v>
      </c>
      <c r="T59" s="64"/>
      <c r="U59" s="65"/>
      <c r="V59" s="84" t="s">
        <v>17</v>
      </c>
      <c r="W59" s="64"/>
      <c r="X59" s="64"/>
      <c r="Y59" s="64"/>
      <c r="Z59" s="65"/>
      <c r="AA59" s="63" t="s">
        <v>19</v>
      </c>
      <c r="AB59" s="64"/>
      <c r="AC59" s="64"/>
      <c r="AD59" s="64"/>
      <c r="AE59" s="64"/>
      <c r="AF59" s="65"/>
      <c r="AG59" s="72" t="s">
        <v>18</v>
      </c>
      <c r="AH59" s="73"/>
      <c r="AI59" s="73"/>
      <c r="AJ59" s="74"/>
    </row>
    <row r="60" spans="1:36" ht="6.75" customHeight="1">
      <c r="A60" s="82"/>
      <c r="B60" s="67"/>
      <c r="C60" s="68"/>
      <c r="D60" s="66"/>
      <c r="E60" s="67"/>
      <c r="F60" s="67"/>
      <c r="G60" s="67"/>
      <c r="H60" s="68"/>
      <c r="I60" s="66"/>
      <c r="J60" s="67"/>
      <c r="K60" s="67"/>
      <c r="L60" s="67"/>
      <c r="M60" s="67"/>
      <c r="N60" s="68"/>
      <c r="O60" s="75"/>
      <c r="P60" s="76"/>
      <c r="Q60" s="76"/>
      <c r="R60" s="86"/>
      <c r="S60" s="89"/>
      <c r="T60" s="67"/>
      <c r="U60" s="68"/>
      <c r="V60" s="66"/>
      <c r="W60" s="67"/>
      <c r="X60" s="67"/>
      <c r="Y60" s="67"/>
      <c r="Z60" s="68"/>
      <c r="AA60" s="66"/>
      <c r="AB60" s="67"/>
      <c r="AC60" s="67"/>
      <c r="AD60" s="67"/>
      <c r="AE60" s="67"/>
      <c r="AF60" s="68"/>
      <c r="AG60" s="75"/>
      <c r="AH60" s="76"/>
      <c r="AI60" s="76"/>
      <c r="AJ60" s="77"/>
    </row>
    <row r="61" spans="1:36" ht="6.75" customHeight="1">
      <c r="A61" s="82"/>
      <c r="B61" s="67"/>
      <c r="C61" s="68"/>
      <c r="D61" s="66"/>
      <c r="E61" s="67"/>
      <c r="F61" s="67"/>
      <c r="G61" s="67"/>
      <c r="H61" s="68"/>
      <c r="I61" s="66"/>
      <c r="J61" s="67"/>
      <c r="K61" s="67"/>
      <c r="L61" s="67"/>
      <c r="M61" s="67"/>
      <c r="N61" s="68"/>
      <c r="O61" s="75"/>
      <c r="P61" s="76"/>
      <c r="Q61" s="76"/>
      <c r="R61" s="86"/>
      <c r="S61" s="89"/>
      <c r="T61" s="67"/>
      <c r="U61" s="68"/>
      <c r="V61" s="66"/>
      <c r="W61" s="67"/>
      <c r="X61" s="67"/>
      <c r="Y61" s="67"/>
      <c r="Z61" s="68"/>
      <c r="AA61" s="66"/>
      <c r="AB61" s="67"/>
      <c r="AC61" s="67"/>
      <c r="AD61" s="67"/>
      <c r="AE61" s="67"/>
      <c r="AF61" s="68"/>
      <c r="AG61" s="75"/>
      <c r="AH61" s="76"/>
      <c r="AI61" s="76"/>
      <c r="AJ61" s="77"/>
    </row>
    <row r="62" spans="1:36" ht="6.75" customHeight="1">
      <c r="A62" s="82"/>
      <c r="B62" s="67"/>
      <c r="C62" s="68"/>
      <c r="D62" s="66"/>
      <c r="E62" s="67"/>
      <c r="F62" s="67"/>
      <c r="G62" s="67"/>
      <c r="H62" s="68"/>
      <c r="I62" s="66"/>
      <c r="J62" s="67"/>
      <c r="K62" s="67"/>
      <c r="L62" s="67"/>
      <c r="M62" s="67"/>
      <c r="N62" s="68"/>
      <c r="O62" s="75"/>
      <c r="P62" s="76"/>
      <c r="Q62" s="76"/>
      <c r="R62" s="86"/>
      <c r="S62" s="89"/>
      <c r="T62" s="67"/>
      <c r="U62" s="68"/>
      <c r="V62" s="66"/>
      <c r="W62" s="67"/>
      <c r="X62" s="67"/>
      <c r="Y62" s="67"/>
      <c r="Z62" s="68"/>
      <c r="AA62" s="66"/>
      <c r="AB62" s="67"/>
      <c r="AC62" s="67"/>
      <c r="AD62" s="67"/>
      <c r="AE62" s="67"/>
      <c r="AF62" s="68"/>
      <c r="AG62" s="75"/>
      <c r="AH62" s="76"/>
      <c r="AI62" s="76"/>
      <c r="AJ62" s="77"/>
    </row>
    <row r="63" spans="1:36" ht="6.75" customHeight="1">
      <c r="A63" s="83"/>
      <c r="B63" s="70"/>
      <c r="C63" s="71"/>
      <c r="D63" s="69"/>
      <c r="E63" s="70"/>
      <c r="F63" s="70"/>
      <c r="G63" s="70"/>
      <c r="H63" s="71"/>
      <c r="I63" s="69"/>
      <c r="J63" s="70"/>
      <c r="K63" s="70"/>
      <c r="L63" s="70"/>
      <c r="M63" s="70"/>
      <c r="N63" s="71"/>
      <c r="O63" s="78"/>
      <c r="P63" s="79"/>
      <c r="Q63" s="79"/>
      <c r="R63" s="87"/>
      <c r="S63" s="90"/>
      <c r="T63" s="70"/>
      <c r="U63" s="71"/>
      <c r="V63" s="69"/>
      <c r="W63" s="70"/>
      <c r="X63" s="70"/>
      <c r="Y63" s="70"/>
      <c r="Z63" s="71"/>
      <c r="AA63" s="69"/>
      <c r="AB63" s="70"/>
      <c r="AC63" s="70"/>
      <c r="AD63" s="70"/>
      <c r="AE63" s="70"/>
      <c r="AF63" s="71"/>
      <c r="AG63" s="78"/>
      <c r="AH63" s="79"/>
      <c r="AI63" s="79"/>
      <c r="AJ63" s="80"/>
    </row>
    <row r="64" spans="1:36" ht="6.75" customHeight="1">
      <c r="A64" s="43">
        <v>1</v>
      </c>
      <c r="B64" s="44"/>
      <c r="C64" s="44"/>
      <c r="D64" s="47"/>
      <c r="E64" s="47"/>
      <c r="F64" s="47"/>
      <c r="G64" s="47"/>
      <c r="H64" s="47"/>
      <c r="I64" s="49">
        <f>IF(D64=0,,D64*150)</f>
        <v>0</v>
      </c>
      <c r="J64" s="49"/>
      <c r="K64" s="49"/>
      <c r="L64" s="49"/>
      <c r="M64" s="49"/>
      <c r="N64" s="49"/>
      <c r="O64" s="47"/>
      <c r="P64" s="47"/>
      <c r="Q64" s="47"/>
      <c r="R64" s="51"/>
      <c r="S64" s="55">
        <v>17</v>
      </c>
      <c r="T64" s="44"/>
      <c r="U64" s="44"/>
      <c r="V64" s="47"/>
      <c r="W64" s="47"/>
      <c r="X64" s="47"/>
      <c r="Y64" s="47"/>
      <c r="Z64" s="47"/>
      <c r="AA64" s="49">
        <f>IF(V64=0,,V64*150)</f>
        <v>0</v>
      </c>
      <c r="AB64" s="49"/>
      <c r="AC64" s="49"/>
      <c r="AD64" s="49"/>
      <c r="AE64" s="49"/>
      <c r="AF64" s="49"/>
      <c r="AG64" s="47"/>
      <c r="AH64" s="47"/>
      <c r="AI64" s="47"/>
      <c r="AJ64" s="57"/>
    </row>
    <row r="65" spans="1:36" ht="6.75" customHeight="1">
      <c r="A65" s="43"/>
      <c r="B65" s="44"/>
      <c r="C65" s="44"/>
      <c r="D65" s="47"/>
      <c r="E65" s="47"/>
      <c r="F65" s="47"/>
      <c r="G65" s="47"/>
      <c r="H65" s="47"/>
      <c r="I65" s="49"/>
      <c r="J65" s="49"/>
      <c r="K65" s="49"/>
      <c r="L65" s="49"/>
      <c r="M65" s="49"/>
      <c r="N65" s="49"/>
      <c r="O65" s="47"/>
      <c r="P65" s="47"/>
      <c r="Q65" s="47"/>
      <c r="R65" s="51"/>
      <c r="S65" s="55"/>
      <c r="T65" s="44"/>
      <c r="U65" s="44"/>
      <c r="V65" s="47"/>
      <c r="W65" s="47"/>
      <c r="X65" s="47"/>
      <c r="Y65" s="47"/>
      <c r="Z65" s="47"/>
      <c r="AA65" s="49"/>
      <c r="AB65" s="49"/>
      <c r="AC65" s="49"/>
      <c r="AD65" s="49"/>
      <c r="AE65" s="49"/>
      <c r="AF65" s="49"/>
      <c r="AG65" s="47"/>
      <c r="AH65" s="47"/>
      <c r="AI65" s="47"/>
      <c r="AJ65" s="57"/>
    </row>
    <row r="66" spans="1:36" ht="6.75" customHeight="1">
      <c r="A66" s="43"/>
      <c r="B66" s="44"/>
      <c r="C66" s="44"/>
      <c r="D66" s="47"/>
      <c r="E66" s="47"/>
      <c r="F66" s="47"/>
      <c r="G66" s="47"/>
      <c r="H66" s="47"/>
      <c r="I66" s="49"/>
      <c r="J66" s="49"/>
      <c r="K66" s="49"/>
      <c r="L66" s="49"/>
      <c r="M66" s="49"/>
      <c r="N66" s="49"/>
      <c r="O66" s="47"/>
      <c r="P66" s="47"/>
      <c r="Q66" s="47"/>
      <c r="R66" s="51"/>
      <c r="S66" s="55"/>
      <c r="T66" s="44"/>
      <c r="U66" s="44"/>
      <c r="V66" s="47"/>
      <c r="W66" s="47"/>
      <c r="X66" s="47"/>
      <c r="Y66" s="47"/>
      <c r="Z66" s="47"/>
      <c r="AA66" s="49"/>
      <c r="AB66" s="49"/>
      <c r="AC66" s="49"/>
      <c r="AD66" s="49"/>
      <c r="AE66" s="49"/>
      <c r="AF66" s="49"/>
      <c r="AG66" s="47"/>
      <c r="AH66" s="47"/>
      <c r="AI66" s="47"/>
      <c r="AJ66" s="57"/>
    </row>
    <row r="67" spans="1:36" ht="6.75" customHeight="1">
      <c r="A67" s="43">
        <v>2</v>
      </c>
      <c r="B67" s="44"/>
      <c r="C67" s="44"/>
      <c r="D67" s="47"/>
      <c r="E67" s="47"/>
      <c r="F67" s="47"/>
      <c r="G67" s="47"/>
      <c r="H67" s="47"/>
      <c r="I67" s="49">
        <f>IF(D67=0,,D67*150)</f>
        <v>0</v>
      </c>
      <c r="J67" s="49"/>
      <c r="K67" s="49"/>
      <c r="L67" s="49"/>
      <c r="M67" s="49"/>
      <c r="N67" s="49"/>
      <c r="O67" s="47"/>
      <c r="P67" s="47"/>
      <c r="Q67" s="47"/>
      <c r="R67" s="51"/>
      <c r="S67" s="55">
        <v>18</v>
      </c>
      <c r="T67" s="44"/>
      <c r="U67" s="44"/>
      <c r="V67" s="47"/>
      <c r="W67" s="47"/>
      <c r="X67" s="47"/>
      <c r="Y67" s="47"/>
      <c r="Z67" s="47"/>
      <c r="AA67" s="49">
        <f>IF(V67=0,,V67*150)</f>
        <v>0</v>
      </c>
      <c r="AB67" s="49"/>
      <c r="AC67" s="49"/>
      <c r="AD67" s="49"/>
      <c r="AE67" s="49"/>
      <c r="AF67" s="49"/>
      <c r="AG67" s="47"/>
      <c r="AH67" s="47"/>
      <c r="AI67" s="47"/>
      <c r="AJ67" s="57"/>
    </row>
    <row r="68" spans="1:36" ht="6.75" customHeight="1">
      <c r="A68" s="43"/>
      <c r="B68" s="44"/>
      <c r="C68" s="44"/>
      <c r="D68" s="47"/>
      <c r="E68" s="47"/>
      <c r="F68" s="47"/>
      <c r="G68" s="47"/>
      <c r="H68" s="47"/>
      <c r="I68" s="49"/>
      <c r="J68" s="49"/>
      <c r="K68" s="49"/>
      <c r="L68" s="49"/>
      <c r="M68" s="49"/>
      <c r="N68" s="49"/>
      <c r="O68" s="47"/>
      <c r="P68" s="47"/>
      <c r="Q68" s="47"/>
      <c r="R68" s="51"/>
      <c r="S68" s="55"/>
      <c r="T68" s="44"/>
      <c r="U68" s="44"/>
      <c r="V68" s="47"/>
      <c r="W68" s="47"/>
      <c r="X68" s="47"/>
      <c r="Y68" s="47"/>
      <c r="Z68" s="47"/>
      <c r="AA68" s="49"/>
      <c r="AB68" s="49"/>
      <c r="AC68" s="49"/>
      <c r="AD68" s="49"/>
      <c r="AE68" s="49"/>
      <c r="AF68" s="49"/>
      <c r="AG68" s="47"/>
      <c r="AH68" s="47"/>
      <c r="AI68" s="47"/>
      <c r="AJ68" s="57"/>
    </row>
    <row r="69" spans="1:36" ht="6.75" customHeight="1">
      <c r="A69" s="43"/>
      <c r="B69" s="44"/>
      <c r="C69" s="44"/>
      <c r="D69" s="47"/>
      <c r="E69" s="47"/>
      <c r="F69" s="47"/>
      <c r="G69" s="47"/>
      <c r="H69" s="47"/>
      <c r="I69" s="49"/>
      <c r="J69" s="49"/>
      <c r="K69" s="49"/>
      <c r="L69" s="49"/>
      <c r="M69" s="49"/>
      <c r="N69" s="49"/>
      <c r="O69" s="47"/>
      <c r="P69" s="47"/>
      <c r="Q69" s="47"/>
      <c r="R69" s="51"/>
      <c r="S69" s="55"/>
      <c r="T69" s="44"/>
      <c r="U69" s="44"/>
      <c r="V69" s="47"/>
      <c r="W69" s="47"/>
      <c r="X69" s="47"/>
      <c r="Y69" s="47"/>
      <c r="Z69" s="47"/>
      <c r="AA69" s="49"/>
      <c r="AB69" s="49"/>
      <c r="AC69" s="49"/>
      <c r="AD69" s="49"/>
      <c r="AE69" s="49"/>
      <c r="AF69" s="49"/>
      <c r="AG69" s="47"/>
      <c r="AH69" s="47"/>
      <c r="AI69" s="47"/>
      <c r="AJ69" s="57"/>
    </row>
    <row r="70" spans="1:36" ht="6.75" customHeight="1">
      <c r="A70" s="43">
        <v>3</v>
      </c>
      <c r="B70" s="44"/>
      <c r="C70" s="44"/>
      <c r="D70" s="47"/>
      <c r="E70" s="47"/>
      <c r="F70" s="47"/>
      <c r="G70" s="47"/>
      <c r="H70" s="47"/>
      <c r="I70" s="49">
        <f>IF(D70=0,,D70*150)</f>
        <v>0</v>
      </c>
      <c r="J70" s="49"/>
      <c r="K70" s="49"/>
      <c r="L70" s="49"/>
      <c r="M70" s="49"/>
      <c r="N70" s="49"/>
      <c r="O70" s="47"/>
      <c r="P70" s="47"/>
      <c r="Q70" s="47"/>
      <c r="R70" s="51"/>
      <c r="S70" s="55">
        <v>19</v>
      </c>
      <c r="T70" s="44"/>
      <c r="U70" s="44"/>
      <c r="V70" s="47"/>
      <c r="W70" s="47"/>
      <c r="X70" s="47"/>
      <c r="Y70" s="47"/>
      <c r="Z70" s="47"/>
      <c r="AA70" s="49">
        <f>IF(V70=0,,V70*150)</f>
        <v>0</v>
      </c>
      <c r="AB70" s="49"/>
      <c r="AC70" s="49"/>
      <c r="AD70" s="49"/>
      <c r="AE70" s="49"/>
      <c r="AF70" s="49"/>
      <c r="AG70" s="47"/>
      <c r="AH70" s="47"/>
      <c r="AI70" s="47"/>
      <c r="AJ70" s="57"/>
    </row>
    <row r="71" spans="1:36" ht="6.75" customHeight="1">
      <c r="A71" s="43"/>
      <c r="B71" s="44"/>
      <c r="C71" s="44"/>
      <c r="D71" s="47"/>
      <c r="E71" s="47"/>
      <c r="F71" s="47"/>
      <c r="G71" s="47"/>
      <c r="H71" s="47"/>
      <c r="I71" s="49"/>
      <c r="J71" s="49"/>
      <c r="K71" s="49"/>
      <c r="L71" s="49"/>
      <c r="M71" s="49"/>
      <c r="N71" s="49"/>
      <c r="O71" s="47"/>
      <c r="P71" s="47"/>
      <c r="Q71" s="47"/>
      <c r="R71" s="51"/>
      <c r="S71" s="55"/>
      <c r="T71" s="44"/>
      <c r="U71" s="44"/>
      <c r="V71" s="47"/>
      <c r="W71" s="47"/>
      <c r="X71" s="47"/>
      <c r="Y71" s="47"/>
      <c r="Z71" s="47"/>
      <c r="AA71" s="49"/>
      <c r="AB71" s="49"/>
      <c r="AC71" s="49"/>
      <c r="AD71" s="49"/>
      <c r="AE71" s="49"/>
      <c r="AF71" s="49"/>
      <c r="AG71" s="47"/>
      <c r="AH71" s="47"/>
      <c r="AI71" s="47"/>
      <c r="AJ71" s="57"/>
    </row>
    <row r="72" spans="1:36" ht="6.75" customHeight="1">
      <c r="A72" s="43"/>
      <c r="B72" s="44"/>
      <c r="C72" s="44"/>
      <c r="D72" s="47"/>
      <c r="E72" s="47"/>
      <c r="F72" s="47"/>
      <c r="G72" s="47"/>
      <c r="H72" s="47"/>
      <c r="I72" s="49"/>
      <c r="J72" s="49"/>
      <c r="K72" s="49"/>
      <c r="L72" s="49"/>
      <c r="M72" s="49"/>
      <c r="N72" s="49"/>
      <c r="O72" s="47"/>
      <c r="P72" s="47"/>
      <c r="Q72" s="47"/>
      <c r="R72" s="51"/>
      <c r="S72" s="55"/>
      <c r="T72" s="44"/>
      <c r="U72" s="44"/>
      <c r="V72" s="47"/>
      <c r="W72" s="47"/>
      <c r="X72" s="47"/>
      <c r="Y72" s="47"/>
      <c r="Z72" s="47"/>
      <c r="AA72" s="49"/>
      <c r="AB72" s="49"/>
      <c r="AC72" s="49"/>
      <c r="AD72" s="49"/>
      <c r="AE72" s="49"/>
      <c r="AF72" s="49"/>
      <c r="AG72" s="47"/>
      <c r="AH72" s="47"/>
      <c r="AI72" s="47"/>
      <c r="AJ72" s="57"/>
    </row>
    <row r="73" spans="1:36" ht="6.75" customHeight="1">
      <c r="A73" s="43">
        <v>4</v>
      </c>
      <c r="B73" s="44"/>
      <c r="C73" s="44"/>
      <c r="D73" s="47"/>
      <c r="E73" s="47"/>
      <c r="F73" s="47"/>
      <c r="G73" s="47"/>
      <c r="H73" s="47"/>
      <c r="I73" s="49">
        <f>IF(D73=0,,D73*150)</f>
        <v>0</v>
      </c>
      <c r="J73" s="49"/>
      <c r="K73" s="49"/>
      <c r="L73" s="49"/>
      <c r="M73" s="49"/>
      <c r="N73" s="49"/>
      <c r="O73" s="47"/>
      <c r="P73" s="47"/>
      <c r="Q73" s="47"/>
      <c r="R73" s="51"/>
      <c r="S73" s="55">
        <v>20</v>
      </c>
      <c r="T73" s="44"/>
      <c r="U73" s="44"/>
      <c r="V73" s="47"/>
      <c r="W73" s="47"/>
      <c r="X73" s="47"/>
      <c r="Y73" s="47"/>
      <c r="Z73" s="47"/>
      <c r="AA73" s="49">
        <f>IF(V73=0,,V73*150)</f>
        <v>0</v>
      </c>
      <c r="AB73" s="49"/>
      <c r="AC73" s="49"/>
      <c r="AD73" s="49"/>
      <c r="AE73" s="49"/>
      <c r="AF73" s="49"/>
      <c r="AG73" s="47"/>
      <c r="AH73" s="47"/>
      <c r="AI73" s="47"/>
      <c r="AJ73" s="57"/>
    </row>
    <row r="74" spans="1:36" ht="6.75" customHeight="1">
      <c r="A74" s="43"/>
      <c r="B74" s="44"/>
      <c r="C74" s="44"/>
      <c r="D74" s="47"/>
      <c r="E74" s="47"/>
      <c r="F74" s="47"/>
      <c r="G74" s="47"/>
      <c r="H74" s="47"/>
      <c r="I74" s="49"/>
      <c r="J74" s="49"/>
      <c r="K74" s="49"/>
      <c r="L74" s="49"/>
      <c r="M74" s="49"/>
      <c r="N74" s="49"/>
      <c r="O74" s="47"/>
      <c r="P74" s="47"/>
      <c r="Q74" s="47"/>
      <c r="R74" s="51"/>
      <c r="S74" s="55"/>
      <c r="T74" s="44"/>
      <c r="U74" s="44"/>
      <c r="V74" s="47"/>
      <c r="W74" s="47"/>
      <c r="X74" s="47"/>
      <c r="Y74" s="47"/>
      <c r="Z74" s="47"/>
      <c r="AA74" s="49"/>
      <c r="AB74" s="49"/>
      <c r="AC74" s="49"/>
      <c r="AD74" s="49"/>
      <c r="AE74" s="49"/>
      <c r="AF74" s="49"/>
      <c r="AG74" s="47"/>
      <c r="AH74" s="47"/>
      <c r="AI74" s="47"/>
      <c r="AJ74" s="57"/>
    </row>
    <row r="75" spans="1:36" ht="6.75" customHeight="1">
      <c r="A75" s="43"/>
      <c r="B75" s="44"/>
      <c r="C75" s="44"/>
      <c r="D75" s="47"/>
      <c r="E75" s="47"/>
      <c r="F75" s="47"/>
      <c r="G75" s="47"/>
      <c r="H75" s="47"/>
      <c r="I75" s="49"/>
      <c r="J75" s="49"/>
      <c r="K75" s="49"/>
      <c r="L75" s="49"/>
      <c r="M75" s="49"/>
      <c r="N75" s="49"/>
      <c r="O75" s="47"/>
      <c r="P75" s="47"/>
      <c r="Q75" s="47"/>
      <c r="R75" s="51"/>
      <c r="S75" s="55"/>
      <c r="T75" s="44"/>
      <c r="U75" s="44"/>
      <c r="V75" s="47"/>
      <c r="W75" s="47"/>
      <c r="X75" s="47"/>
      <c r="Y75" s="47"/>
      <c r="Z75" s="47"/>
      <c r="AA75" s="49"/>
      <c r="AB75" s="49"/>
      <c r="AC75" s="49"/>
      <c r="AD75" s="49"/>
      <c r="AE75" s="49"/>
      <c r="AF75" s="49"/>
      <c r="AG75" s="47"/>
      <c r="AH75" s="47"/>
      <c r="AI75" s="47"/>
      <c r="AJ75" s="57"/>
    </row>
    <row r="76" spans="1:36" ht="6.75" customHeight="1">
      <c r="A76" s="43">
        <v>5</v>
      </c>
      <c r="B76" s="44"/>
      <c r="C76" s="44"/>
      <c r="D76" s="47"/>
      <c r="E76" s="47"/>
      <c r="F76" s="47"/>
      <c r="G76" s="47"/>
      <c r="H76" s="47"/>
      <c r="I76" s="49">
        <f>IF(D76=0,,D76*150)</f>
        <v>0</v>
      </c>
      <c r="J76" s="49"/>
      <c r="K76" s="49"/>
      <c r="L76" s="49"/>
      <c r="M76" s="49"/>
      <c r="N76" s="49"/>
      <c r="O76" s="47"/>
      <c r="P76" s="47"/>
      <c r="Q76" s="47"/>
      <c r="R76" s="51"/>
      <c r="S76" s="55">
        <v>21</v>
      </c>
      <c r="T76" s="44"/>
      <c r="U76" s="44"/>
      <c r="V76" s="47"/>
      <c r="W76" s="47"/>
      <c r="X76" s="47"/>
      <c r="Y76" s="47"/>
      <c r="Z76" s="47"/>
      <c r="AA76" s="49">
        <f>IF(V76=0,,V76*150)</f>
        <v>0</v>
      </c>
      <c r="AB76" s="49"/>
      <c r="AC76" s="49"/>
      <c r="AD76" s="49"/>
      <c r="AE76" s="49"/>
      <c r="AF76" s="49"/>
      <c r="AG76" s="47"/>
      <c r="AH76" s="47"/>
      <c r="AI76" s="47"/>
      <c r="AJ76" s="57"/>
    </row>
    <row r="77" spans="1:36" ht="6.75" customHeight="1">
      <c r="A77" s="43"/>
      <c r="B77" s="44"/>
      <c r="C77" s="44"/>
      <c r="D77" s="47"/>
      <c r="E77" s="47"/>
      <c r="F77" s="47"/>
      <c r="G77" s="47"/>
      <c r="H77" s="47"/>
      <c r="I77" s="49"/>
      <c r="J77" s="49"/>
      <c r="K77" s="49"/>
      <c r="L77" s="49"/>
      <c r="M77" s="49"/>
      <c r="N77" s="49"/>
      <c r="O77" s="47"/>
      <c r="P77" s="47"/>
      <c r="Q77" s="47"/>
      <c r="R77" s="51"/>
      <c r="S77" s="55"/>
      <c r="T77" s="44"/>
      <c r="U77" s="44"/>
      <c r="V77" s="47"/>
      <c r="W77" s="47"/>
      <c r="X77" s="47"/>
      <c r="Y77" s="47"/>
      <c r="Z77" s="47"/>
      <c r="AA77" s="49"/>
      <c r="AB77" s="49"/>
      <c r="AC77" s="49"/>
      <c r="AD77" s="49"/>
      <c r="AE77" s="49"/>
      <c r="AF77" s="49"/>
      <c r="AG77" s="47"/>
      <c r="AH77" s="47"/>
      <c r="AI77" s="47"/>
      <c r="AJ77" s="57"/>
    </row>
    <row r="78" spans="1:36" ht="6.75" customHeight="1">
      <c r="A78" s="43"/>
      <c r="B78" s="44"/>
      <c r="C78" s="44"/>
      <c r="D78" s="47"/>
      <c r="E78" s="47"/>
      <c r="F78" s="47"/>
      <c r="G78" s="47"/>
      <c r="H78" s="47"/>
      <c r="I78" s="49"/>
      <c r="J78" s="49"/>
      <c r="K78" s="49"/>
      <c r="L78" s="49"/>
      <c r="M78" s="49"/>
      <c r="N78" s="49"/>
      <c r="O78" s="47"/>
      <c r="P78" s="47"/>
      <c r="Q78" s="47"/>
      <c r="R78" s="51"/>
      <c r="S78" s="55"/>
      <c r="T78" s="44"/>
      <c r="U78" s="44"/>
      <c r="V78" s="47"/>
      <c r="W78" s="47"/>
      <c r="X78" s="47"/>
      <c r="Y78" s="47"/>
      <c r="Z78" s="47"/>
      <c r="AA78" s="49"/>
      <c r="AB78" s="49"/>
      <c r="AC78" s="49"/>
      <c r="AD78" s="49"/>
      <c r="AE78" s="49"/>
      <c r="AF78" s="49"/>
      <c r="AG78" s="47"/>
      <c r="AH78" s="47"/>
      <c r="AI78" s="47"/>
      <c r="AJ78" s="57"/>
    </row>
    <row r="79" spans="1:36" ht="6.75" customHeight="1">
      <c r="A79" s="43">
        <v>6</v>
      </c>
      <c r="B79" s="44"/>
      <c r="C79" s="44"/>
      <c r="D79" s="47"/>
      <c r="E79" s="47"/>
      <c r="F79" s="47"/>
      <c r="G79" s="47"/>
      <c r="H79" s="47"/>
      <c r="I79" s="49">
        <f>IF(D79=0,,D79*150)</f>
        <v>0</v>
      </c>
      <c r="J79" s="49"/>
      <c r="K79" s="49"/>
      <c r="L79" s="49"/>
      <c r="M79" s="49"/>
      <c r="N79" s="49"/>
      <c r="O79" s="47"/>
      <c r="P79" s="47"/>
      <c r="Q79" s="47"/>
      <c r="R79" s="51"/>
      <c r="S79" s="55">
        <v>22</v>
      </c>
      <c r="T79" s="44"/>
      <c r="U79" s="44"/>
      <c r="V79" s="47"/>
      <c r="W79" s="47"/>
      <c r="X79" s="47"/>
      <c r="Y79" s="47"/>
      <c r="Z79" s="47"/>
      <c r="AA79" s="49">
        <f>IF(V79=0,,V79*150)</f>
        <v>0</v>
      </c>
      <c r="AB79" s="49"/>
      <c r="AC79" s="49"/>
      <c r="AD79" s="49"/>
      <c r="AE79" s="49"/>
      <c r="AF79" s="49"/>
      <c r="AG79" s="47"/>
      <c r="AH79" s="47"/>
      <c r="AI79" s="47"/>
      <c r="AJ79" s="57"/>
    </row>
    <row r="80" spans="1:36" ht="6.75" customHeight="1">
      <c r="A80" s="43"/>
      <c r="B80" s="44"/>
      <c r="C80" s="44"/>
      <c r="D80" s="47"/>
      <c r="E80" s="47"/>
      <c r="F80" s="47"/>
      <c r="G80" s="47"/>
      <c r="H80" s="47"/>
      <c r="I80" s="49"/>
      <c r="J80" s="49"/>
      <c r="K80" s="49"/>
      <c r="L80" s="49"/>
      <c r="M80" s="49"/>
      <c r="N80" s="49"/>
      <c r="O80" s="47"/>
      <c r="P80" s="47"/>
      <c r="Q80" s="47"/>
      <c r="R80" s="51"/>
      <c r="S80" s="55"/>
      <c r="T80" s="44"/>
      <c r="U80" s="44"/>
      <c r="V80" s="47"/>
      <c r="W80" s="47"/>
      <c r="X80" s="47"/>
      <c r="Y80" s="47"/>
      <c r="Z80" s="47"/>
      <c r="AA80" s="49"/>
      <c r="AB80" s="49"/>
      <c r="AC80" s="49"/>
      <c r="AD80" s="49"/>
      <c r="AE80" s="49"/>
      <c r="AF80" s="49"/>
      <c r="AG80" s="47"/>
      <c r="AH80" s="47"/>
      <c r="AI80" s="47"/>
      <c r="AJ80" s="57"/>
    </row>
    <row r="81" spans="1:36" ht="6.75" customHeight="1">
      <c r="A81" s="43"/>
      <c r="B81" s="44"/>
      <c r="C81" s="44"/>
      <c r="D81" s="47"/>
      <c r="E81" s="47"/>
      <c r="F81" s="47"/>
      <c r="G81" s="47"/>
      <c r="H81" s="47"/>
      <c r="I81" s="49"/>
      <c r="J81" s="49"/>
      <c r="K81" s="49"/>
      <c r="L81" s="49"/>
      <c r="M81" s="49"/>
      <c r="N81" s="49"/>
      <c r="O81" s="47"/>
      <c r="P81" s="47"/>
      <c r="Q81" s="47"/>
      <c r="R81" s="51"/>
      <c r="S81" s="55"/>
      <c r="T81" s="44"/>
      <c r="U81" s="44"/>
      <c r="V81" s="47"/>
      <c r="W81" s="47"/>
      <c r="X81" s="47"/>
      <c r="Y81" s="47"/>
      <c r="Z81" s="47"/>
      <c r="AA81" s="49"/>
      <c r="AB81" s="49"/>
      <c r="AC81" s="49"/>
      <c r="AD81" s="49"/>
      <c r="AE81" s="49"/>
      <c r="AF81" s="49"/>
      <c r="AG81" s="47"/>
      <c r="AH81" s="47"/>
      <c r="AI81" s="47"/>
      <c r="AJ81" s="57"/>
    </row>
    <row r="82" spans="1:36" ht="6.75" customHeight="1">
      <c r="A82" s="43">
        <v>7</v>
      </c>
      <c r="B82" s="44"/>
      <c r="C82" s="44"/>
      <c r="D82" s="47"/>
      <c r="E82" s="47"/>
      <c r="F82" s="47"/>
      <c r="G82" s="47"/>
      <c r="H82" s="47"/>
      <c r="I82" s="49">
        <f>IF(D82=0,,D82*150)</f>
        <v>0</v>
      </c>
      <c r="J82" s="49"/>
      <c r="K82" s="49"/>
      <c r="L82" s="49"/>
      <c r="M82" s="49"/>
      <c r="N82" s="49"/>
      <c r="O82" s="47"/>
      <c r="P82" s="47"/>
      <c r="Q82" s="47"/>
      <c r="R82" s="51"/>
      <c r="S82" s="55">
        <v>23</v>
      </c>
      <c r="T82" s="44"/>
      <c r="U82" s="44"/>
      <c r="V82" s="47"/>
      <c r="W82" s="47"/>
      <c r="X82" s="47"/>
      <c r="Y82" s="47"/>
      <c r="Z82" s="47"/>
      <c r="AA82" s="49">
        <f>IF(V82=0,,V82*150)</f>
        <v>0</v>
      </c>
      <c r="AB82" s="49"/>
      <c r="AC82" s="49"/>
      <c r="AD82" s="49"/>
      <c r="AE82" s="49"/>
      <c r="AF82" s="49"/>
      <c r="AG82" s="47"/>
      <c r="AH82" s="47"/>
      <c r="AI82" s="47"/>
      <c r="AJ82" s="57"/>
    </row>
    <row r="83" spans="1:36" ht="6.75" customHeight="1">
      <c r="A83" s="43"/>
      <c r="B83" s="44"/>
      <c r="C83" s="44"/>
      <c r="D83" s="47"/>
      <c r="E83" s="47"/>
      <c r="F83" s="47"/>
      <c r="G83" s="47"/>
      <c r="H83" s="47"/>
      <c r="I83" s="49"/>
      <c r="J83" s="49"/>
      <c r="K83" s="49"/>
      <c r="L83" s="49"/>
      <c r="M83" s="49"/>
      <c r="N83" s="49"/>
      <c r="O83" s="47"/>
      <c r="P83" s="47"/>
      <c r="Q83" s="47"/>
      <c r="R83" s="51"/>
      <c r="S83" s="55"/>
      <c r="T83" s="44"/>
      <c r="U83" s="44"/>
      <c r="V83" s="47"/>
      <c r="W83" s="47"/>
      <c r="X83" s="47"/>
      <c r="Y83" s="47"/>
      <c r="Z83" s="47"/>
      <c r="AA83" s="49"/>
      <c r="AB83" s="49"/>
      <c r="AC83" s="49"/>
      <c r="AD83" s="49"/>
      <c r="AE83" s="49"/>
      <c r="AF83" s="49"/>
      <c r="AG83" s="47"/>
      <c r="AH83" s="47"/>
      <c r="AI83" s="47"/>
      <c r="AJ83" s="57"/>
    </row>
    <row r="84" spans="1:36" ht="6.75" customHeight="1">
      <c r="A84" s="43"/>
      <c r="B84" s="44"/>
      <c r="C84" s="44"/>
      <c r="D84" s="47"/>
      <c r="E84" s="47"/>
      <c r="F84" s="47"/>
      <c r="G84" s="47"/>
      <c r="H84" s="47"/>
      <c r="I84" s="49"/>
      <c r="J84" s="49"/>
      <c r="K84" s="49"/>
      <c r="L84" s="49"/>
      <c r="M84" s="49"/>
      <c r="N84" s="49"/>
      <c r="O84" s="47"/>
      <c r="P84" s="47"/>
      <c r="Q84" s="47"/>
      <c r="R84" s="51"/>
      <c r="S84" s="55"/>
      <c r="T84" s="44"/>
      <c r="U84" s="44"/>
      <c r="V84" s="47"/>
      <c r="W84" s="47"/>
      <c r="X84" s="47"/>
      <c r="Y84" s="47"/>
      <c r="Z84" s="47"/>
      <c r="AA84" s="49"/>
      <c r="AB84" s="49"/>
      <c r="AC84" s="49"/>
      <c r="AD84" s="49"/>
      <c r="AE84" s="49"/>
      <c r="AF84" s="49"/>
      <c r="AG84" s="47"/>
      <c r="AH84" s="47"/>
      <c r="AI84" s="47"/>
      <c r="AJ84" s="57"/>
    </row>
    <row r="85" spans="1:36" ht="6.75" customHeight="1">
      <c r="A85" s="43">
        <v>8</v>
      </c>
      <c r="B85" s="44"/>
      <c r="C85" s="44"/>
      <c r="D85" s="47"/>
      <c r="E85" s="47"/>
      <c r="F85" s="47"/>
      <c r="G85" s="47"/>
      <c r="H85" s="47"/>
      <c r="I85" s="49">
        <f>IF(D85=0,,D85*150)</f>
        <v>0</v>
      </c>
      <c r="J85" s="49"/>
      <c r="K85" s="49"/>
      <c r="L85" s="49"/>
      <c r="M85" s="49"/>
      <c r="N85" s="49"/>
      <c r="O85" s="47"/>
      <c r="P85" s="47"/>
      <c r="Q85" s="47"/>
      <c r="R85" s="51"/>
      <c r="S85" s="55">
        <v>24</v>
      </c>
      <c r="T85" s="44"/>
      <c r="U85" s="44"/>
      <c r="V85" s="47"/>
      <c r="W85" s="47"/>
      <c r="X85" s="47"/>
      <c r="Y85" s="47"/>
      <c r="Z85" s="47"/>
      <c r="AA85" s="49">
        <f>IF(V85=0,,V85*150)</f>
        <v>0</v>
      </c>
      <c r="AB85" s="49"/>
      <c r="AC85" s="49"/>
      <c r="AD85" s="49"/>
      <c r="AE85" s="49"/>
      <c r="AF85" s="49"/>
      <c r="AG85" s="47"/>
      <c r="AH85" s="47"/>
      <c r="AI85" s="47"/>
      <c r="AJ85" s="57"/>
    </row>
    <row r="86" spans="1:36" ht="6.75" customHeight="1">
      <c r="A86" s="43"/>
      <c r="B86" s="44"/>
      <c r="C86" s="44"/>
      <c r="D86" s="47"/>
      <c r="E86" s="47"/>
      <c r="F86" s="47"/>
      <c r="G86" s="47"/>
      <c r="H86" s="47"/>
      <c r="I86" s="49"/>
      <c r="J86" s="49"/>
      <c r="K86" s="49"/>
      <c r="L86" s="49"/>
      <c r="M86" s="49"/>
      <c r="N86" s="49"/>
      <c r="O86" s="47"/>
      <c r="P86" s="47"/>
      <c r="Q86" s="47"/>
      <c r="R86" s="51"/>
      <c r="S86" s="55"/>
      <c r="T86" s="44"/>
      <c r="U86" s="44"/>
      <c r="V86" s="47"/>
      <c r="W86" s="47"/>
      <c r="X86" s="47"/>
      <c r="Y86" s="47"/>
      <c r="Z86" s="47"/>
      <c r="AA86" s="49"/>
      <c r="AB86" s="49"/>
      <c r="AC86" s="49"/>
      <c r="AD86" s="49"/>
      <c r="AE86" s="49"/>
      <c r="AF86" s="49"/>
      <c r="AG86" s="47"/>
      <c r="AH86" s="47"/>
      <c r="AI86" s="47"/>
      <c r="AJ86" s="57"/>
    </row>
    <row r="87" spans="1:36" ht="6.75" customHeight="1">
      <c r="A87" s="43"/>
      <c r="B87" s="44"/>
      <c r="C87" s="44"/>
      <c r="D87" s="47"/>
      <c r="E87" s="47"/>
      <c r="F87" s="47"/>
      <c r="G87" s="47"/>
      <c r="H87" s="47"/>
      <c r="I87" s="49"/>
      <c r="J87" s="49"/>
      <c r="K87" s="49"/>
      <c r="L87" s="49"/>
      <c r="M87" s="49"/>
      <c r="N87" s="49"/>
      <c r="O87" s="47"/>
      <c r="P87" s="47"/>
      <c r="Q87" s="47"/>
      <c r="R87" s="51"/>
      <c r="S87" s="55"/>
      <c r="T87" s="44"/>
      <c r="U87" s="44"/>
      <c r="V87" s="47"/>
      <c r="W87" s="47"/>
      <c r="X87" s="47"/>
      <c r="Y87" s="47"/>
      <c r="Z87" s="47"/>
      <c r="AA87" s="49"/>
      <c r="AB87" s="49"/>
      <c r="AC87" s="49"/>
      <c r="AD87" s="49"/>
      <c r="AE87" s="49"/>
      <c r="AF87" s="49"/>
      <c r="AG87" s="47"/>
      <c r="AH87" s="47"/>
      <c r="AI87" s="47"/>
      <c r="AJ87" s="57"/>
    </row>
    <row r="88" spans="1:36" ht="6.75" customHeight="1">
      <c r="A88" s="43">
        <v>9</v>
      </c>
      <c r="B88" s="44"/>
      <c r="C88" s="44"/>
      <c r="D88" s="47"/>
      <c r="E88" s="47"/>
      <c r="F88" s="47"/>
      <c r="G88" s="47"/>
      <c r="H88" s="47"/>
      <c r="I88" s="49">
        <f>IF(D88=0,,D88*150)</f>
        <v>0</v>
      </c>
      <c r="J88" s="49"/>
      <c r="K88" s="49"/>
      <c r="L88" s="49"/>
      <c r="M88" s="49"/>
      <c r="N88" s="49"/>
      <c r="O88" s="47"/>
      <c r="P88" s="47"/>
      <c r="Q88" s="47"/>
      <c r="R88" s="51"/>
      <c r="S88" s="55">
        <v>25</v>
      </c>
      <c r="T88" s="44"/>
      <c r="U88" s="44"/>
      <c r="V88" s="47"/>
      <c r="W88" s="47"/>
      <c r="X88" s="47"/>
      <c r="Y88" s="47"/>
      <c r="Z88" s="47"/>
      <c r="AA88" s="49">
        <f>IF(V88=0,,V88*150)</f>
        <v>0</v>
      </c>
      <c r="AB88" s="49"/>
      <c r="AC88" s="49"/>
      <c r="AD88" s="49"/>
      <c r="AE88" s="49"/>
      <c r="AF88" s="49"/>
      <c r="AG88" s="47"/>
      <c r="AH88" s="47"/>
      <c r="AI88" s="47"/>
      <c r="AJ88" s="57"/>
    </row>
    <row r="89" spans="1:36" ht="6.75" customHeight="1">
      <c r="A89" s="43"/>
      <c r="B89" s="44"/>
      <c r="C89" s="44"/>
      <c r="D89" s="47"/>
      <c r="E89" s="47"/>
      <c r="F89" s="47"/>
      <c r="G89" s="47"/>
      <c r="H89" s="47"/>
      <c r="I89" s="49"/>
      <c r="J89" s="49"/>
      <c r="K89" s="49"/>
      <c r="L89" s="49"/>
      <c r="M89" s="49"/>
      <c r="N89" s="49"/>
      <c r="O89" s="47"/>
      <c r="P89" s="47"/>
      <c r="Q89" s="47"/>
      <c r="R89" s="51"/>
      <c r="S89" s="55"/>
      <c r="T89" s="44"/>
      <c r="U89" s="44"/>
      <c r="V89" s="47"/>
      <c r="W89" s="47"/>
      <c r="X89" s="47"/>
      <c r="Y89" s="47"/>
      <c r="Z89" s="47"/>
      <c r="AA89" s="49"/>
      <c r="AB89" s="49"/>
      <c r="AC89" s="49"/>
      <c r="AD89" s="49"/>
      <c r="AE89" s="49"/>
      <c r="AF89" s="49"/>
      <c r="AG89" s="47"/>
      <c r="AH89" s="47"/>
      <c r="AI89" s="47"/>
      <c r="AJ89" s="57"/>
    </row>
    <row r="90" spans="1:36" ht="6.75" customHeight="1">
      <c r="A90" s="43"/>
      <c r="B90" s="44"/>
      <c r="C90" s="44"/>
      <c r="D90" s="47"/>
      <c r="E90" s="47"/>
      <c r="F90" s="47"/>
      <c r="G90" s="47"/>
      <c r="H90" s="47"/>
      <c r="I90" s="49"/>
      <c r="J90" s="49"/>
      <c r="K90" s="49"/>
      <c r="L90" s="49"/>
      <c r="M90" s="49"/>
      <c r="N90" s="49"/>
      <c r="O90" s="47"/>
      <c r="P90" s="47"/>
      <c r="Q90" s="47"/>
      <c r="R90" s="51"/>
      <c r="S90" s="55"/>
      <c r="T90" s="44"/>
      <c r="U90" s="44"/>
      <c r="V90" s="47"/>
      <c r="W90" s="47"/>
      <c r="X90" s="47"/>
      <c r="Y90" s="47"/>
      <c r="Z90" s="47"/>
      <c r="AA90" s="49"/>
      <c r="AB90" s="49"/>
      <c r="AC90" s="49"/>
      <c r="AD90" s="49"/>
      <c r="AE90" s="49"/>
      <c r="AF90" s="49"/>
      <c r="AG90" s="47"/>
      <c r="AH90" s="47"/>
      <c r="AI90" s="47"/>
      <c r="AJ90" s="57"/>
    </row>
    <row r="91" spans="1:36" ht="6.75" customHeight="1">
      <c r="A91" s="43">
        <v>10</v>
      </c>
      <c r="B91" s="44"/>
      <c r="C91" s="44"/>
      <c r="D91" s="47"/>
      <c r="E91" s="47"/>
      <c r="F91" s="47"/>
      <c r="G91" s="47"/>
      <c r="H91" s="47"/>
      <c r="I91" s="49">
        <f>IF(D91=0,,D91*150)</f>
        <v>0</v>
      </c>
      <c r="J91" s="49"/>
      <c r="K91" s="49"/>
      <c r="L91" s="49"/>
      <c r="M91" s="49"/>
      <c r="N91" s="49"/>
      <c r="O91" s="47"/>
      <c r="P91" s="47"/>
      <c r="Q91" s="47"/>
      <c r="R91" s="51"/>
      <c r="S91" s="55">
        <v>26</v>
      </c>
      <c r="T91" s="44"/>
      <c r="U91" s="44"/>
      <c r="V91" s="47"/>
      <c r="W91" s="47"/>
      <c r="X91" s="47"/>
      <c r="Y91" s="47"/>
      <c r="Z91" s="47"/>
      <c r="AA91" s="49">
        <f>IF(V91=0,,V91*150)</f>
        <v>0</v>
      </c>
      <c r="AB91" s="49"/>
      <c r="AC91" s="49"/>
      <c r="AD91" s="49"/>
      <c r="AE91" s="49"/>
      <c r="AF91" s="49"/>
      <c r="AG91" s="47"/>
      <c r="AH91" s="47"/>
      <c r="AI91" s="47"/>
      <c r="AJ91" s="57"/>
    </row>
    <row r="92" spans="1:36" ht="6.75" customHeight="1">
      <c r="A92" s="43"/>
      <c r="B92" s="44"/>
      <c r="C92" s="44"/>
      <c r="D92" s="47"/>
      <c r="E92" s="47"/>
      <c r="F92" s="47"/>
      <c r="G92" s="47"/>
      <c r="H92" s="47"/>
      <c r="I92" s="49"/>
      <c r="J92" s="49"/>
      <c r="K92" s="49"/>
      <c r="L92" s="49"/>
      <c r="M92" s="49"/>
      <c r="N92" s="49"/>
      <c r="O92" s="47"/>
      <c r="P92" s="47"/>
      <c r="Q92" s="47"/>
      <c r="R92" s="51"/>
      <c r="S92" s="55"/>
      <c r="T92" s="44"/>
      <c r="U92" s="44"/>
      <c r="V92" s="47"/>
      <c r="W92" s="47"/>
      <c r="X92" s="47"/>
      <c r="Y92" s="47"/>
      <c r="Z92" s="47"/>
      <c r="AA92" s="49"/>
      <c r="AB92" s="49"/>
      <c r="AC92" s="49"/>
      <c r="AD92" s="49"/>
      <c r="AE92" s="49"/>
      <c r="AF92" s="49"/>
      <c r="AG92" s="47"/>
      <c r="AH92" s="47"/>
      <c r="AI92" s="47"/>
      <c r="AJ92" s="57"/>
    </row>
    <row r="93" spans="1:36" ht="6.75" customHeight="1">
      <c r="A93" s="43"/>
      <c r="B93" s="44"/>
      <c r="C93" s="44"/>
      <c r="D93" s="47"/>
      <c r="E93" s="47"/>
      <c r="F93" s="47"/>
      <c r="G93" s="47"/>
      <c r="H93" s="47"/>
      <c r="I93" s="49"/>
      <c r="J93" s="49"/>
      <c r="K93" s="49"/>
      <c r="L93" s="49"/>
      <c r="M93" s="49"/>
      <c r="N93" s="49"/>
      <c r="O93" s="47"/>
      <c r="P93" s="47"/>
      <c r="Q93" s="47"/>
      <c r="R93" s="51"/>
      <c r="S93" s="55"/>
      <c r="T93" s="44"/>
      <c r="U93" s="44"/>
      <c r="V93" s="47"/>
      <c r="W93" s="47"/>
      <c r="X93" s="47"/>
      <c r="Y93" s="47"/>
      <c r="Z93" s="47"/>
      <c r="AA93" s="49"/>
      <c r="AB93" s="49"/>
      <c r="AC93" s="49"/>
      <c r="AD93" s="49"/>
      <c r="AE93" s="49"/>
      <c r="AF93" s="49"/>
      <c r="AG93" s="47"/>
      <c r="AH93" s="47"/>
      <c r="AI93" s="47"/>
      <c r="AJ93" s="57"/>
    </row>
    <row r="94" spans="1:36" ht="6.75" customHeight="1">
      <c r="A94" s="43">
        <v>11</v>
      </c>
      <c r="B94" s="44"/>
      <c r="C94" s="44"/>
      <c r="D94" s="47"/>
      <c r="E94" s="47"/>
      <c r="F94" s="47"/>
      <c r="G94" s="47"/>
      <c r="H94" s="47"/>
      <c r="I94" s="49">
        <f>IF(D94=0,,D94*150)</f>
        <v>0</v>
      </c>
      <c r="J94" s="49"/>
      <c r="K94" s="49"/>
      <c r="L94" s="49"/>
      <c r="M94" s="49"/>
      <c r="N94" s="49"/>
      <c r="O94" s="47"/>
      <c r="P94" s="47"/>
      <c r="Q94" s="47"/>
      <c r="R94" s="51"/>
      <c r="S94" s="55">
        <v>27</v>
      </c>
      <c r="T94" s="44"/>
      <c r="U94" s="44"/>
      <c r="V94" s="47"/>
      <c r="W94" s="47"/>
      <c r="X94" s="47"/>
      <c r="Y94" s="47"/>
      <c r="Z94" s="47"/>
      <c r="AA94" s="49">
        <f>IF(V94=0,,V94*150)</f>
        <v>0</v>
      </c>
      <c r="AB94" s="49"/>
      <c r="AC94" s="49"/>
      <c r="AD94" s="49"/>
      <c r="AE94" s="49"/>
      <c r="AF94" s="49"/>
      <c r="AG94" s="47"/>
      <c r="AH94" s="47"/>
      <c r="AI94" s="47"/>
      <c r="AJ94" s="57"/>
    </row>
    <row r="95" spans="1:36" ht="6.75" customHeight="1">
      <c r="A95" s="43"/>
      <c r="B95" s="44"/>
      <c r="C95" s="44"/>
      <c r="D95" s="47"/>
      <c r="E95" s="47"/>
      <c r="F95" s="47"/>
      <c r="G95" s="47"/>
      <c r="H95" s="47"/>
      <c r="I95" s="49"/>
      <c r="J95" s="49"/>
      <c r="K95" s="49"/>
      <c r="L95" s="49"/>
      <c r="M95" s="49"/>
      <c r="N95" s="49"/>
      <c r="O95" s="47"/>
      <c r="P95" s="47"/>
      <c r="Q95" s="47"/>
      <c r="R95" s="51"/>
      <c r="S95" s="55"/>
      <c r="T95" s="44"/>
      <c r="U95" s="44"/>
      <c r="V95" s="47"/>
      <c r="W95" s="47"/>
      <c r="X95" s="47"/>
      <c r="Y95" s="47"/>
      <c r="Z95" s="47"/>
      <c r="AA95" s="49"/>
      <c r="AB95" s="49"/>
      <c r="AC95" s="49"/>
      <c r="AD95" s="49"/>
      <c r="AE95" s="49"/>
      <c r="AF95" s="49"/>
      <c r="AG95" s="47"/>
      <c r="AH95" s="47"/>
      <c r="AI95" s="47"/>
      <c r="AJ95" s="57"/>
    </row>
    <row r="96" spans="1:36" ht="6.75" customHeight="1">
      <c r="A96" s="43"/>
      <c r="B96" s="44"/>
      <c r="C96" s="44"/>
      <c r="D96" s="47"/>
      <c r="E96" s="47"/>
      <c r="F96" s="47"/>
      <c r="G96" s="47"/>
      <c r="H96" s="47"/>
      <c r="I96" s="49"/>
      <c r="J96" s="49"/>
      <c r="K96" s="49"/>
      <c r="L96" s="49"/>
      <c r="M96" s="49"/>
      <c r="N96" s="49"/>
      <c r="O96" s="47"/>
      <c r="P96" s="47"/>
      <c r="Q96" s="47"/>
      <c r="R96" s="51"/>
      <c r="S96" s="55"/>
      <c r="T96" s="44"/>
      <c r="U96" s="44"/>
      <c r="V96" s="47"/>
      <c r="W96" s="47"/>
      <c r="X96" s="47"/>
      <c r="Y96" s="47"/>
      <c r="Z96" s="47"/>
      <c r="AA96" s="49"/>
      <c r="AB96" s="49"/>
      <c r="AC96" s="49"/>
      <c r="AD96" s="49"/>
      <c r="AE96" s="49"/>
      <c r="AF96" s="49"/>
      <c r="AG96" s="47"/>
      <c r="AH96" s="47"/>
      <c r="AI96" s="47"/>
      <c r="AJ96" s="57"/>
    </row>
    <row r="97" spans="1:36" ht="6.75" customHeight="1">
      <c r="A97" s="43">
        <v>12</v>
      </c>
      <c r="B97" s="44"/>
      <c r="C97" s="44"/>
      <c r="D97" s="47"/>
      <c r="E97" s="47"/>
      <c r="F97" s="47"/>
      <c r="G97" s="47"/>
      <c r="H97" s="47"/>
      <c r="I97" s="49">
        <f>IF(D97=0,,D97*150)</f>
        <v>0</v>
      </c>
      <c r="J97" s="49"/>
      <c r="K97" s="49"/>
      <c r="L97" s="49"/>
      <c r="M97" s="49"/>
      <c r="N97" s="49"/>
      <c r="O97" s="47"/>
      <c r="P97" s="47"/>
      <c r="Q97" s="47"/>
      <c r="R97" s="51"/>
      <c r="S97" s="55">
        <v>28</v>
      </c>
      <c r="T97" s="44"/>
      <c r="U97" s="44"/>
      <c r="V97" s="47"/>
      <c r="W97" s="47"/>
      <c r="X97" s="47"/>
      <c r="Y97" s="47"/>
      <c r="Z97" s="47"/>
      <c r="AA97" s="49">
        <f>IF(V97=0,,V97*150)</f>
        <v>0</v>
      </c>
      <c r="AB97" s="49"/>
      <c r="AC97" s="49"/>
      <c r="AD97" s="49"/>
      <c r="AE97" s="49"/>
      <c r="AF97" s="49"/>
      <c r="AG97" s="47"/>
      <c r="AH97" s="47"/>
      <c r="AI97" s="47"/>
      <c r="AJ97" s="57"/>
    </row>
    <row r="98" spans="1:36" ht="6.75" customHeight="1">
      <c r="A98" s="43"/>
      <c r="B98" s="44"/>
      <c r="C98" s="44"/>
      <c r="D98" s="47"/>
      <c r="E98" s="47"/>
      <c r="F98" s="47"/>
      <c r="G98" s="47"/>
      <c r="H98" s="47"/>
      <c r="I98" s="49"/>
      <c r="J98" s="49"/>
      <c r="K98" s="49"/>
      <c r="L98" s="49"/>
      <c r="M98" s="49"/>
      <c r="N98" s="49"/>
      <c r="O98" s="47"/>
      <c r="P98" s="47"/>
      <c r="Q98" s="47"/>
      <c r="R98" s="51"/>
      <c r="S98" s="55"/>
      <c r="T98" s="44"/>
      <c r="U98" s="44"/>
      <c r="V98" s="47"/>
      <c r="W98" s="47"/>
      <c r="X98" s="47"/>
      <c r="Y98" s="47"/>
      <c r="Z98" s="47"/>
      <c r="AA98" s="49"/>
      <c r="AB98" s="49"/>
      <c r="AC98" s="49"/>
      <c r="AD98" s="49"/>
      <c r="AE98" s="49"/>
      <c r="AF98" s="49"/>
      <c r="AG98" s="47"/>
      <c r="AH98" s="47"/>
      <c r="AI98" s="47"/>
      <c r="AJ98" s="57"/>
    </row>
    <row r="99" spans="1:36" ht="6.75" customHeight="1">
      <c r="A99" s="43"/>
      <c r="B99" s="44"/>
      <c r="C99" s="44"/>
      <c r="D99" s="47"/>
      <c r="E99" s="47"/>
      <c r="F99" s="47"/>
      <c r="G99" s="47"/>
      <c r="H99" s="47"/>
      <c r="I99" s="49"/>
      <c r="J99" s="49"/>
      <c r="K99" s="49"/>
      <c r="L99" s="49"/>
      <c r="M99" s="49"/>
      <c r="N99" s="49"/>
      <c r="O99" s="47"/>
      <c r="P99" s="47"/>
      <c r="Q99" s="47"/>
      <c r="R99" s="51"/>
      <c r="S99" s="55"/>
      <c r="T99" s="44"/>
      <c r="U99" s="44"/>
      <c r="V99" s="47"/>
      <c r="W99" s="47"/>
      <c r="X99" s="47"/>
      <c r="Y99" s="47"/>
      <c r="Z99" s="47"/>
      <c r="AA99" s="49"/>
      <c r="AB99" s="49"/>
      <c r="AC99" s="49"/>
      <c r="AD99" s="49"/>
      <c r="AE99" s="49"/>
      <c r="AF99" s="49"/>
      <c r="AG99" s="47"/>
      <c r="AH99" s="47"/>
      <c r="AI99" s="47"/>
      <c r="AJ99" s="57"/>
    </row>
    <row r="100" spans="1:36" ht="6.75" customHeight="1">
      <c r="A100" s="43">
        <v>13</v>
      </c>
      <c r="B100" s="44"/>
      <c r="C100" s="44"/>
      <c r="D100" s="47"/>
      <c r="E100" s="47"/>
      <c r="F100" s="47"/>
      <c r="G100" s="47"/>
      <c r="H100" s="47"/>
      <c r="I100" s="49">
        <f>IF(D100=0,,D100*150)</f>
        <v>0</v>
      </c>
      <c r="J100" s="49"/>
      <c r="K100" s="49"/>
      <c r="L100" s="49"/>
      <c r="M100" s="49"/>
      <c r="N100" s="49"/>
      <c r="O100" s="47"/>
      <c r="P100" s="47"/>
      <c r="Q100" s="47"/>
      <c r="R100" s="51"/>
      <c r="S100" s="55">
        <v>29</v>
      </c>
      <c r="T100" s="44"/>
      <c r="U100" s="44"/>
      <c r="V100" s="47"/>
      <c r="W100" s="47"/>
      <c r="X100" s="47"/>
      <c r="Y100" s="47"/>
      <c r="Z100" s="47"/>
      <c r="AA100" s="49">
        <f>IF(V100=0,,V100*150)</f>
        <v>0</v>
      </c>
      <c r="AB100" s="49"/>
      <c r="AC100" s="49"/>
      <c r="AD100" s="49"/>
      <c r="AE100" s="49"/>
      <c r="AF100" s="49"/>
      <c r="AG100" s="47"/>
      <c r="AH100" s="47"/>
      <c r="AI100" s="47"/>
      <c r="AJ100" s="57"/>
    </row>
    <row r="101" spans="1:36" ht="6.75" customHeight="1">
      <c r="A101" s="43"/>
      <c r="B101" s="44"/>
      <c r="C101" s="44"/>
      <c r="D101" s="47"/>
      <c r="E101" s="47"/>
      <c r="F101" s="47"/>
      <c r="G101" s="47"/>
      <c r="H101" s="47"/>
      <c r="I101" s="49"/>
      <c r="J101" s="49"/>
      <c r="K101" s="49"/>
      <c r="L101" s="49"/>
      <c r="M101" s="49"/>
      <c r="N101" s="49"/>
      <c r="O101" s="47"/>
      <c r="P101" s="47"/>
      <c r="Q101" s="47"/>
      <c r="R101" s="51"/>
      <c r="S101" s="55"/>
      <c r="T101" s="44"/>
      <c r="U101" s="44"/>
      <c r="V101" s="47"/>
      <c r="W101" s="47"/>
      <c r="X101" s="47"/>
      <c r="Y101" s="47"/>
      <c r="Z101" s="47"/>
      <c r="AA101" s="49"/>
      <c r="AB101" s="49"/>
      <c r="AC101" s="49"/>
      <c r="AD101" s="49"/>
      <c r="AE101" s="49"/>
      <c r="AF101" s="49"/>
      <c r="AG101" s="47"/>
      <c r="AH101" s="47"/>
      <c r="AI101" s="47"/>
      <c r="AJ101" s="57"/>
    </row>
    <row r="102" spans="1:36" ht="6.75" customHeight="1">
      <c r="A102" s="43"/>
      <c r="B102" s="44"/>
      <c r="C102" s="44"/>
      <c r="D102" s="47"/>
      <c r="E102" s="47"/>
      <c r="F102" s="47"/>
      <c r="G102" s="47"/>
      <c r="H102" s="47"/>
      <c r="I102" s="49"/>
      <c r="J102" s="49"/>
      <c r="K102" s="49"/>
      <c r="L102" s="49"/>
      <c r="M102" s="49"/>
      <c r="N102" s="49"/>
      <c r="O102" s="47"/>
      <c r="P102" s="47"/>
      <c r="Q102" s="47"/>
      <c r="R102" s="51"/>
      <c r="S102" s="55"/>
      <c r="T102" s="44"/>
      <c r="U102" s="44"/>
      <c r="V102" s="47"/>
      <c r="W102" s="47"/>
      <c r="X102" s="47"/>
      <c r="Y102" s="47"/>
      <c r="Z102" s="47"/>
      <c r="AA102" s="49"/>
      <c r="AB102" s="49"/>
      <c r="AC102" s="49"/>
      <c r="AD102" s="49"/>
      <c r="AE102" s="49"/>
      <c r="AF102" s="49"/>
      <c r="AG102" s="47"/>
      <c r="AH102" s="47"/>
      <c r="AI102" s="47"/>
      <c r="AJ102" s="57"/>
    </row>
    <row r="103" spans="1:36" ht="6.75" customHeight="1">
      <c r="A103" s="43">
        <v>14</v>
      </c>
      <c r="B103" s="44"/>
      <c r="C103" s="44"/>
      <c r="D103" s="47"/>
      <c r="E103" s="47"/>
      <c r="F103" s="47"/>
      <c r="G103" s="47"/>
      <c r="H103" s="47"/>
      <c r="I103" s="49">
        <f>IF(D103=0,,D103*150)</f>
        <v>0</v>
      </c>
      <c r="J103" s="49"/>
      <c r="K103" s="49"/>
      <c r="L103" s="49"/>
      <c r="M103" s="49"/>
      <c r="N103" s="49"/>
      <c r="O103" s="47"/>
      <c r="P103" s="47"/>
      <c r="Q103" s="47"/>
      <c r="R103" s="51"/>
      <c r="S103" s="55">
        <v>30</v>
      </c>
      <c r="T103" s="44"/>
      <c r="U103" s="44"/>
      <c r="V103" s="47"/>
      <c r="W103" s="47"/>
      <c r="X103" s="47"/>
      <c r="Y103" s="47"/>
      <c r="Z103" s="47"/>
      <c r="AA103" s="49">
        <f>IF(V103=0,,V103*150)</f>
        <v>0</v>
      </c>
      <c r="AB103" s="49"/>
      <c r="AC103" s="49"/>
      <c r="AD103" s="49"/>
      <c r="AE103" s="49"/>
      <c r="AF103" s="49"/>
      <c r="AG103" s="47"/>
      <c r="AH103" s="47"/>
      <c r="AI103" s="47"/>
      <c r="AJ103" s="57"/>
    </row>
    <row r="104" spans="1:36" ht="6.75" customHeight="1">
      <c r="A104" s="43"/>
      <c r="B104" s="44"/>
      <c r="C104" s="44"/>
      <c r="D104" s="47"/>
      <c r="E104" s="47"/>
      <c r="F104" s="47"/>
      <c r="G104" s="47"/>
      <c r="H104" s="47"/>
      <c r="I104" s="49"/>
      <c r="J104" s="49"/>
      <c r="K104" s="49"/>
      <c r="L104" s="49"/>
      <c r="M104" s="49"/>
      <c r="N104" s="49"/>
      <c r="O104" s="47"/>
      <c r="P104" s="47"/>
      <c r="Q104" s="47"/>
      <c r="R104" s="51"/>
      <c r="S104" s="55"/>
      <c r="T104" s="44"/>
      <c r="U104" s="44"/>
      <c r="V104" s="47"/>
      <c r="W104" s="47"/>
      <c r="X104" s="47"/>
      <c r="Y104" s="47"/>
      <c r="Z104" s="47"/>
      <c r="AA104" s="49"/>
      <c r="AB104" s="49"/>
      <c r="AC104" s="49"/>
      <c r="AD104" s="49"/>
      <c r="AE104" s="49"/>
      <c r="AF104" s="49"/>
      <c r="AG104" s="47"/>
      <c r="AH104" s="47"/>
      <c r="AI104" s="47"/>
      <c r="AJ104" s="57"/>
    </row>
    <row r="105" spans="1:36" ht="6.75" customHeight="1">
      <c r="A105" s="43"/>
      <c r="B105" s="44"/>
      <c r="C105" s="44"/>
      <c r="D105" s="47"/>
      <c r="E105" s="47"/>
      <c r="F105" s="47"/>
      <c r="G105" s="47"/>
      <c r="H105" s="47"/>
      <c r="I105" s="49"/>
      <c r="J105" s="49"/>
      <c r="K105" s="49"/>
      <c r="L105" s="49"/>
      <c r="M105" s="49"/>
      <c r="N105" s="49"/>
      <c r="O105" s="47"/>
      <c r="P105" s="47"/>
      <c r="Q105" s="47"/>
      <c r="R105" s="51"/>
      <c r="S105" s="55"/>
      <c r="T105" s="44"/>
      <c r="U105" s="44"/>
      <c r="V105" s="47"/>
      <c r="W105" s="47"/>
      <c r="X105" s="47"/>
      <c r="Y105" s="47"/>
      <c r="Z105" s="47"/>
      <c r="AA105" s="49"/>
      <c r="AB105" s="49"/>
      <c r="AC105" s="49"/>
      <c r="AD105" s="49"/>
      <c r="AE105" s="49"/>
      <c r="AF105" s="49"/>
      <c r="AG105" s="47"/>
      <c r="AH105" s="47"/>
      <c r="AI105" s="47"/>
      <c r="AJ105" s="57"/>
    </row>
    <row r="106" spans="1:36" ht="6.75" customHeight="1">
      <c r="A106" s="43">
        <v>15</v>
      </c>
      <c r="B106" s="44"/>
      <c r="C106" s="44"/>
      <c r="D106" s="47"/>
      <c r="E106" s="47"/>
      <c r="F106" s="47"/>
      <c r="G106" s="47"/>
      <c r="H106" s="47"/>
      <c r="I106" s="49">
        <f>IF(D106=0,,D106*150)</f>
        <v>0</v>
      </c>
      <c r="J106" s="49"/>
      <c r="K106" s="49"/>
      <c r="L106" s="49"/>
      <c r="M106" s="49"/>
      <c r="N106" s="49"/>
      <c r="O106" s="47"/>
      <c r="P106" s="47"/>
      <c r="Q106" s="47"/>
      <c r="R106" s="51"/>
      <c r="S106" s="55">
        <v>31</v>
      </c>
      <c r="T106" s="44"/>
      <c r="U106" s="44"/>
      <c r="V106" s="47"/>
      <c r="W106" s="47"/>
      <c r="X106" s="47"/>
      <c r="Y106" s="47"/>
      <c r="Z106" s="47"/>
      <c r="AA106" s="49">
        <f>IF(V106=0,,V106*150)</f>
        <v>0</v>
      </c>
      <c r="AB106" s="49"/>
      <c r="AC106" s="49"/>
      <c r="AD106" s="49"/>
      <c r="AE106" s="49"/>
      <c r="AF106" s="49"/>
      <c r="AG106" s="47"/>
      <c r="AH106" s="47"/>
      <c r="AI106" s="47"/>
      <c r="AJ106" s="57"/>
    </row>
    <row r="107" spans="1:36" ht="6.75" customHeight="1">
      <c r="A107" s="43"/>
      <c r="B107" s="44"/>
      <c r="C107" s="44"/>
      <c r="D107" s="47"/>
      <c r="E107" s="47"/>
      <c r="F107" s="47"/>
      <c r="G107" s="47"/>
      <c r="H107" s="47"/>
      <c r="I107" s="49"/>
      <c r="J107" s="49"/>
      <c r="K107" s="49"/>
      <c r="L107" s="49"/>
      <c r="M107" s="49"/>
      <c r="N107" s="49"/>
      <c r="O107" s="47"/>
      <c r="P107" s="47"/>
      <c r="Q107" s="47"/>
      <c r="R107" s="51"/>
      <c r="S107" s="55"/>
      <c r="T107" s="44"/>
      <c r="U107" s="44"/>
      <c r="V107" s="47"/>
      <c r="W107" s="47"/>
      <c r="X107" s="47"/>
      <c r="Y107" s="47"/>
      <c r="Z107" s="47"/>
      <c r="AA107" s="49"/>
      <c r="AB107" s="49"/>
      <c r="AC107" s="49"/>
      <c r="AD107" s="49"/>
      <c r="AE107" s="49"/>
      <c r="AF107" s="49"/>
      <c r="AG107" s="47"/>
      <c r="AH107" s="47"/>
      <c r="AI107" s="47"/>
      <c r="AJ107" s="57"/>
    </row>
    <row r="108" spans="1:36" ht="6.75" customHeight="1" thickBot="1">
      <c r="A108" s="43"/>
      <c r="B108" s="44"/>
      <c r="C108" s="44"/>
      <c r="D108" s="47"/>
      <c r="E108" s="47"/>
      <c r="F108" s="47"/>
      <c r="G108" s="47"/>
      <c r="H108" s="47"/>
      <c r="I108" s="49"/>
      <c r="J108" s="49"/>
      <c r="K108" s="49"/>
      <c r="L108" s="49"/>
      <c r="M108" s="49"/>
      <c r="N108" s="49"/>
      <c r="O108" s="47"/>
      <c r="P108" s="47"/>
      <c r="Q108" s="47"/>
      <c r="R108" s="51"/>
      <c r="S108" s="58"/>
      <c r="T108" s="59"/>
      <c r="U108" s="59"/>
      <c r="V108" s="60"/>
      <c r="W108" s="60"/>
      <c r="X108" s="60"/>
      <c r="Y108" s="60"/>
      <c r="Z108" s="60"/>
      <c r="AA108" s="61"/>
      <c r="AB108" s="61"/>
      <c r="AC108" s="61"/>
      <c r="AD108" s="61"/>
      <c r="AE108" s="61"/>
      <c r="AF108" s="61"/>
      <c r="AG108" s="60"/>
      <c r="AH108" s="60"/>
      <c r="AI108" s="60"/>
      <c r="AJ108" s="62"/>
    </row>
    <row r="109" spans="1:36" ht="6.75" customHeight="1">
      <c r="A109" s="43">
        <v>16</v>
      </c>
      <c r="B109" s="44"/>
      <c r="C109" s="44"/>
      <c r="D109" s="47"/>
      <c r="E109" s="47"/>
      <c r="F109" s="47"/>
      <c r="G109" s="47"/>
      <c r="H109" s="47"/>
      <c r="I109" s="49">
        <f>IF(D109=0,,D109*150)</f>
        <v>0</v>
      </c>
      <c r="J109" s="49"/>
      <c r="K109" s="49"/>
      <c r="L109" s="49"/>
      <c r="M109" s="49"/>
      <c r="N109" s="49"/>
      <c r="O109" s="47"/>
      <c r="P109" s="47"/>
      <c r="Q109" s="47"/>
      <c r="R109" s="51"/>
      <c r="S109" s="53" t="s">
        <v>16</v>
      </c>
      <c r="T109" s="54"/>
      <c r="U109" s="54"/>
      <c r="V109" s="37">
        <f>D64+D67+D70+D73+D76+D79+D82+D85+D88+D91+D94+D97+D100+D103+D106+D109+V64+V67+V70+V73+V76+V79+V82+V85+V88+V91+V94+V97+V100+V103+V106</f>
        <v>0</v>
      </c>
      <c r="W109" s="37"/>
      <c r="X109" s="37"/>
      <c r="Y109" s="37"/>
      <c r="Z109" s="37"/>
      <c r="AA109" s="37">
        <f>I64+I67+I70+I73+I76+I79+I82+I85+I88+I91+I94+I97+I100+I103+I106+I109+AA64+AA67+AA70+AA73+AA76+AA79+AA82+AA85+AA88+AA91+AA94+AA97+AA100+AA103+AA106</f>
        <v>0</v>
      </c>
      <c r="AB109" s="37"/>
      <c r="AC109" s="37"/>
      <c r="AD109" s="37"/>
      <c r="AE109" s="37"/>
      <c r="AF109" s="37"/>
      <c r="AG109" s="37">
        <f>O64+O67+O70+O73+O76+O79+O82+O85+O88+O91+O94+O97+O100+O103+O106+O109+AG64+AG67+AG70+AG73+AG76+AG79+AG82+AG85+AG88+AG91+AG94+AG97+AG100+AG103+AG106</f>
        <v>0</v>
      </c>
      <c r="AH109" s="37"/>
      <c r="AI109" s="37"/>
      <c r="AJ109" s="40"/>
    </row>
    <row r="110" spans="1:36" ht="6.75" customHeight="1">
      <c r="A110" s="43"/>
      <c r="B110" s="44"/>
      <c r="C110" s="44"/>
      <c r="D110" s="47"/>
      <c r="E110" s="47"/>
      <c r="F110" s="47"/>
      <c r="G110" s="47"/>
      <c r="H110" s="47"/>
      <c r="I110" s="49"/>
      <c r="J110" s="49"/>
      <c r="K110" s="49"/>
      <c r="L110" s="49"/>
      <c r="M110" s="49"/>
      <c r="N110" s="49"/>
      <c r="O110" s="47"/>
      <c r="P110" s="47"/>
      <c r="Q110" s="47"/>
      <c r="R110" s="51"/>
      <c r="S110" s="55"/>
      <c r="T110" s="44"/>
      <c r="U110" s="44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41"/>
    </row>
    <row r="111" spans="1:36" ht="6.75" customHeight="1" thickBot="1">
      <c r="A111" s="45"/>
      <c r="B111" s="46"/>
      <c r="C111" s="46"/>
      <c r="D111" s="48"/>
      <c r="E111" s="48"/>
      <c r="F111" s="48"/>
      <c r="G111" s="48"/>
      <c r="H111" s="48"/>
      <c r="I111" s="50"/>
      <c r="J111" s="50"/>
      <c r="K111" s="50"/>
      <c r="L111" s="50"/>
      <c r="M111" s="50"/>
      <c r="N111" s="50"/>
      <c r="O111" s="48"/>
      <c r="P111" s="48"/>
      <c r="Q111" s="48"/>
      <c r="R111" s="52"/>
      <c r="S111" s="56"/>
      <c r="T111" s="46"/>
      <c r="U111" s="46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42"/>
    </row>
  </sheetData>
  <sheetProtection password="C416" sheet="1"/>
  <mergeCells count="172">
    <mergeCell ref="Y1:AC4"/>
    <mergeCell ref="AD1:AJ4"/>
    <mergeCell ref="B2:F4"/>
    <mergeCell ref="A5:Y9"/>
    <mergeCell ref="Z5:Z9"/>
    <mergeCell ref="AA5:AB9"/>
    <mergeCell ref="AC5:AJ9"/>
    <mergeCell ref="A10:I13"/>
    <mergeCell ref="J10:T13"/>
    <mergeCell ref="U10:X13"/>
    <mergeCell ref="Y10:AJ13"/>
    <mergeCell ref="A14:I17"/>
    <mergeCell ref="J14:AJ17"/>
    <mergeCell ref="A18:I21"/>
    <mergeCell ref="J18:AJ21"/>
    <mergeCell ref="A22:I25"/>
    <mergeCell ref="U22:X25"/>
    <mergeCell ref="Y22:AH25"/>
    <mergeCell ref="AI22:AJ25"/>
    <mergeCell ref="J22:R25"/>
    <mergeCell ref="S22:T25"/>
    <mergeCell ref="C29:AH34"/>
    <mergeCell ref="F37:H39"/>
    <mergeCell ref="I37:K39"/>
    <mergeCell ref="L37:M39"/>
    <mergeCell ref="N37:P39"/>
    <mergeCell ref="Q37:R39"/>
    <mergeCell ref="S37:U39"/>
    <mergeCell ref="V37:W39"/>
    <mergeCell ref="I42:S44"/>
    <mergeCell ref="T42:AH44"/>
    <mergeCell ref="AI42:AJ44"/>
    <mergeCell ref="T45:AH47"/>
    <mergeCell ref="C48:L50"/>
    <mergeCell ref="J55:L57"/>
    <mergeCell ref="M55:Z57"/>
    <mergeCell ref="A59:C63"/>
    <mergeCell ref="D59:H63"/>
    <mergeCell ref="I59:N63"/>
    <mergeCell ref="O59:R63"/>
    <mergeCell ref="S59:U63"/>
    <mergeCell ref="V59:Z63"/>
    <mergeCell ref="AA59:AF63"/>
    <mergeCell ref="AG59:AJ63"/>
    <mergeCell ref="A64:C66"/>
    <mergeCell ref="D64:H66"/>
    <mergeCell ref="I64:N66"/>
    <mergeCell ref="O64:R66"/>
    <mergeCell ref="S64:U66"/>
    <mergeCell ref="V64:Z66"/>
    <mergeCell ref="AA64:AF66"/>
    <mergeCell ref="AG64:AJ66"/>
    <mergeCell ref="A67:C69"/>
    <mergeCell ref="D67:H69"/>
    <mergeCell ref="I67:N69"/>
    <mergeCell ref="O67:R69"/>
    <mergeCell ref="S67:U69"/>
    <mergeCell ref="V67:Z69"/>
    <mergeCell ref="AA67:AF69"/>
    <mergeCell ref="AG67:AJ69"/>
    <mergeCell ref="A70:C72"/>
    <mergeCell ref="D70:H72"/>
    <mergeCell ref="I70:N72"/>
    <mergeCell ref="O70:R72"/>
    <mergeCell ref="S70:U72"/>
    <mergeCell ref="V70:Z72"/>
    <mergeCell ref="AA70:AF72"/>
    <mergeCell ref="AG70:AJ72"/>
    <mergeCell ref="A73:C75"/>
    <mergeCell ref="D73:H75"/>
    <mergeCell ref="I73:N75"/>
    <mergeCell ref="O73:R75"/>
    <mergeCell ref="S73:U75"/>
    <mergeCell ref="V73:Z75"/>
    <mergeCell ref="AA73:AF75"/>
    <mergeCell ref="AG73:AJ75"/>
    <mergeCell ref="A76:C78"/>
    <mergeCell ref="D76:H78"/>
    <mergeCell ref="I76:N78"/>
    <mergeCell ref="O76:R78"/>
    <mergeCell ref="S76:U78"/>
    <mergeCell ref="V76:Z78"/>
    <mergeCell ref="AA76:AF78"/>
    <mergeCell ref="AG76:AJ78"/>
    <mergeCell ref="A79:C81"/>
    <mergeCell ref="D79:H81"/>
    <mergeCell ref="I79:N81"/>
    <mergeCell ref="O79:R81"/>
    <mergeCell ref="S79:U81"/>
    <mergeCell ref="V79:Z81"/>
    <mergeCell ref="AA79:AF81"/>
    <mergeCell ref="AG79:AJ81"/>
    <mergeCell ref="A82:C84"/>
    <mergeCell ref="D82:H84"/>
    <mergeCell ref="I82:N84"/>
    <mergeCell ref="O82:R84"/>
    <mergeCell ref="S82:U84"/>
    <mergeCell ref="V82:Z84"/>
    <mergeCell ref="AA82:AF84"/>
    <mergeCell ref="AG82:AJ84"/>
    <mergeCell ref="A85:C87"/>
    <mergeCell ref="D85:H87"/>
    <mergeCell ref="I85:N87"/>
    <mergeCell ref="O85:R87"/>
    <mergeCell ref="S85:U87"/>
    <mergeCell ref="V85:Z87"/>
    <mergeCell ref="AA85:AF87"/>
    <mergeCell ref="AG85:AJ87"/>
    <mergeCell ref="A88:C90"/>
    <mergeCell ref="D88:H90"/>
    <mergeCell ref="I88:N90"/>
    <mergeCell ref="O88:R90"/>
    <mergeCell ref="S88:U90"/>
    <mergeCell ref="V88:Z90"/>
    <mergeCell ref="AA88:AF90"/>
    <mergeCell ref="AG88:AJ90"/>
    <mergeCell ref="A91:C93"/>
    <mergeCell ref="D91:H93"/>
    <mergeCell ref="I91:N93"/>
    <mergeCell ref="O91:R93"/>
    <mergeCell ref="S91:U93"/>
    <mergeCell ref="V91:Z93"/>
    <mergeCell ref="AA91:AF93"/>
    <mergeCell ref="AG91:AJ93"/>
    <mergeCell ref="A94:C96"/>
    <mergeCell ref="D94:H96"/>
    <mergeCell ref="I94:N96"/>
    <mergeCell ref="O94:R96"/>
    <mergeCell ref="S94:U96"/>
    <mergeCell ref="V94:Z96"/>
    <mergeCell ref="AA94:AF96"/>
    <mergeCell ref="AG94:AJ96"/>
    <mergeCell ref="A97:C99"/>
    <mergeCell ref="D97:H99"/>
    <mergeCell ref="I97:N99"/>
    <mergeCell ref="O97:R99"/>
    <mergeCell ref="S97:U99"/>
    <mergeCell ref="V97:Z99"/>
    <mergeCell ref="AA97:AF99"/>
    <mergeCell ref="AG97:AJ99"/>
    <mergeCell ref="A100:C102"/>
    <mergeCell ref="D100:H102"/>
    <mergeCell ref="I100:N102"/>
    <mergeCell ref="O100:R102"/>
    <mergeCell ref="S100:U102"/>
    <mergeCell ref="V100:Z102"/>
    <mergeCell ref="AA100:AF102"/>
    <mergeCell ref="AG100:AJ102"/>
    <mergeCell ref="A103:C105"/>
    <mergeCell ref="D103:H105"/>
    <mergeCell ref="I103:N105"/>
    <mergeCell ref="O103:R105"/>
    <mergeCell ref="S103:U105"/>
    <mergeCell ref="V103:Z105"/>
    <mergeCell ref="AA103:AF105"/>
    <mergeCell ref="AG103:AJ105"/>
    <mergeCell ref="A106:C108"/>
    <mergeCell ref="D106:H108"/>
    <mergeCell ref="I106:N108"/>
    <mergeCell ref="O106:R108"/>
    <mergeCell ref="S106:U108"/>
    <mergeCell ref="V106:Z108"/>
    <mergeCell ref="AA106:AF108"/>
    <mergeCell ref="AG106:AJ108"/>
    <mergeCell ref="AA109:AF111"/>
    <mergeCell ref="AG109:AJ111"/>
    <mergeCell ref="A109:C111"/>
    <mergeCell ref="D109:H111"/>
    <mergeCell ref="I109:N111"/>
    <mergeCell ref="O109:R111"/>
    <mergeCell ref="S109:U111"/>
    <mergeCell ref="V109:Z111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H103"/>
  <sheetViews>
    <sheetView topLeftCell="A22" workbookViewId="0">
      <selection activeCell="O17" sqref="O17"/>
    </sheetView>
  </sheetViews>
  <sheetFormatPr defaultColWidth="2.5" defaultRowHeight="14.25"/>
  <cols>
    <col min="1" max="16384" width="2.5" style="33"/>
  </cols>
  <sheetData>
    <row r="1" spans="1:20" ht="16.5" customHeight="1"/>
    <row r="2" spans="1:20" ht="16.5" customHeight="1" thickBot="1"/>
    <row r="3" spans="1:20" ht="16.5" customHeight="1">
      <c r="A3" s="237" t="s">
        <v>27</v>
      </c>
      <c r="B3" s="259"/>
      <c r="C3" s="241" t="s">
        <v>24</v>
      </c>
      <c r="D3" s="241"/>
      <c r="E3" s="241"/>
      <c r="F3" s="241"/>
      <c r="G3" s="241"/>
      <c r="H3" s="241"/>
      <c r="I3" s="241"/>
      <c r="J3" s="241"/>
      <c r="K3" s="241"/>
      <c r="L3" s="242"/>
      <c r="M3" s="243"/>
      <c r="N3" s="244"/>
      <c r="O3" s="244"/>
      <c r="P3" s="244"/>
      <c r="Q3" s="244"/>
      <c r="R3" s="244"/>
      <c r="S3" s="245"/>
      <c r="T3" s="246"/>
    </row>
    <row r="4" spans="1:20" ht="16.5" customHeight="1">
      <c r="A4" s="229"/>
      <c r="B4" s="260"/>
      <c r="C4" s="247" t="s">
        <v>25</v>
      </c>
      <c r="D4" s="247"/>
      <c r="E4" s="247"/>
      <c r="F4" s="247"/>
      <c r="G4" s="247"/>
      <c r="H4" s="247"/>
      <c r="I4" s="247"/>
      <c r="J4" s="247"/>
      <c r="K4" s="247"/>
      <c r="L4" s="248"/>
      <c r="M4" s="249"/>
      <c r="N4" s="250"/>
      <c r="O4" s="250"/>
      <c r="P4" s="250"/>
      <c r="Q4" s="250"/>
      <c r="R4" s="250"/>
      <c r="S4" s="251"/>
      <c r="T4" s="252"/>
    </row>
    <row r="5" spans="1:20" ht="16.5" customHeight="1">
      <c r="A5" s="229"/>
      <c r="B5" s="260"/>
      <c r="C5" s="247" t="s">
        <v>26</v>
      </c>
      <c r="D5" s="247"/>
      <c r="E5" s="247"/>
      <c r="F5" s="247"/>
      <c r="G5" s="247"/>
      <c r="H5" s="247"/>
      <c r="I5" s="247"/>
      <c r="J5" s="247"/>
      <c r="K5" s="247"/>
      <c r="L5" s="248"/>
      <c r="M5" s="249"/>
      <c r="N5" s="250"/>
      <c r="O5" s="250"/>
      <c r="P5" s="250"/>
      <c r="Q5" s="250"/>
      <c r="R5" s="250"/>
      <c r="S5" s="251"/>
      <c r="T5" s="252"/>
    </row>
    <row r="6" spans="1:20" ht="16.5" customHeight="1" thickBot="1">
      <c r="A6" s="261"/>
      <c r="B6" s="262"/>
      <c r="C6" s="253" t="s">
        <v>30</v>
      </c>
      <c r="D6" s="253"/>
      <c r="E6" s="253"/>
      <c r="F6" s="253"/>
      <c r="G6" s="253"/>
      <c r="H6" s="253"/>
      <c r="I6" s="253"/>
      <c r="J6" s="253"/>
      <c r="K6" s="253"/>
      <c r="L6" s="254"/>
      <c r="M6" s="255">
        <f>SUM(M3:R5)</f>
        <v>0</v>
      </c>
      <c r="N6" s="256"/>
      <c r="O6" s="256"/>
      <c r="P6" s="256"/>
      <c r="Q6" s="256"/>
      <c r="R6" s="256"/>
      <c r="S6" s="257"/>
      <c r="T6" s="258"/>
    </row>
    <row r="7" spans="1:20" ht="16.5" customHeight="1">
      <c r="A7" s="237" t="s">
        <v>28</v>
      </c>
      <c r="B7" s="238"/>
      <c r="C7" s="241" t="s">
        <v>24</v>
      </c>
      <c r="D7" s="241"/>
      <c r="E7" s="241"/>
      <c r="F7" s="241"/>
      <c r="G7" s="241"/>
      <c r="H7" s="241"/>
      <c r="I7" s="241"/>
      <c r="J7" s="241"/>
      <c r="K7" s="241"/>
      <c r="L7" s="242"/>
      <c r="M7" s="243"/>
      <c r="N7" s="244"/>
      <c r="O7" s="244"/>
      <c r="P7" s="244"/>
      <c r="Q7" s="244"/>
      <c r="R7" s="244"/>
      <c r="S7" s="245"/>
      <c r="T7" s="246"/>
    </row>
    <row r="8" spans="1:20" ht="16.5" customHeight="1">
      <c r="A8" s="229"/>
      <c r="B8" s="239"/>
      <c r="C8" s="247" t="s">
        <v>25</v>
      </c>
      <c r="D8" s="247"/>
      <c r="E8" s="247"/>
      <c r="F8" s="247"/>
      <c r="G8" s="247"/>
      <c r="H8" s="247"/>
      <c r="I8" s="247"/>
      <c r="J8" s="247"/>
      <c r="K8" s="247"/>
      <c r="L8" s="248"/>
      <c r="M8" s="249"/>
      <c r="N8" s="250"/>
      <c r="O8" s="250"/>
      <c r="P8" s="250"/>
      <c r="Q8" s="250"/>
      <c r="R8" s="250"/>
      <c r="S8" s="251"/>
      <c r="T8" s="252"/>
    </row>
    <row r="9" spans="1:20" ht="16.5" customHeight="1">
      <c r="A9" s="229"/>
      <c r="B9" s="239"/>
      <c r="C9" s="247" t="s">
        <v>26</v>
      </c>
      <c r="D9" s="247"/>
      <c r="E9" s="247"/>
      <c r="F9" s="247"/>
      <c r="G9" s="247"/>
      <c r="H9" s="247"/>
      <c r="I9" s="247"/>
      <c r="J9" s="247"/>
      <c r="K9" s="247"/>
      <c r="L9" s="248"/>
      <c r="M9" s="249"/>
      <c r="N9" s="250"/>
      <c r="O9" s="250"/>
      <c r="P9" s="250"/>
      <c r="Q9" s="250"/>
      <c r="R9" s="250"/>
      <c r="S9" s="251"/>
      <c r="T9" s="252"/>
    </row>
    <row r="10" spans="1:20" ht="16.5" customHeight="1" thickBot="1">
      <c r="A10" s="45"/>
      <c r="B10" s="240"/>
      <c r="C10" s="253" t="s">
        <v>29</v>
      </c>
      <c r="D10" s="253"/>
      <c r="E10" s="253"/>
      <c r="F10" s="253"/>
      <c r="G10" s="253"/>
      <c r="H10" s="253"/>
      <c r="I10" s="253"/>
      <c r="J10" s="253"/>
      <c r="K10" s="253"/>
      <c r="L10" s="254"/>
      <c r="M10" s="255">
        <f>SUM(M7:T9)</f>
        <v>0</v>
      </c>
      <c r="N10" s="256"/>
      <c r="O10" s="256"/>
      <c r="P10" s="256"/>
      <c r="Q10" s="256"/>
      <c r="R10" s="256"/>
      <c r="S10" s="257"/>
      <c r="T10" s="258"/>
    </row>
    <row r="11" spans="1:20" ht="16.5" customHeight="1">
      <c r="A11" s="214" t="s">
        <v>31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6"/>
      <c r="M11" s="220">
        <f>M6+M10</f>
        <v>0</v>
      </c>
      <c r="N11" s="221"/>
      <c r="O11" s="221"/>
      <c r="P11" s="221"/>
      <c r="Q11" s="221"/>
      <c r="R11" s="221"/>
      <c r="S11" s="222"/>
      <c r="T11" s="223"/>
    </row>
    <row r="12" spans="1:20" ht="16.5" customHeight="1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9"/>
      <c r="M12" s="224"/>
      <c r="N12" s="225"/>
      <c r="O12" s="225"/>
      <c r="P12" s="225"/>
      <c r="Q12" s="225"/>
      <c r="R12" s="225"/>
      <c r="S12" s="226"/>
      <c r="T12" s="227"/>
    </row>
    <row r="13" spans="1:20" ht="16.5" customHeight="1">
      <c r="A13" s="43" t="s">
        <v>34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228"/>
      <c r="M13" s="224">
        <f>IF(M3+M7=納入申告書!J22,M3+M7,"エラー")</f>
        <v>0</v>
      </c>
      <c r="N13" s="225"/>
      <c r="O13" s="225"/>
      <c r="P13" s="225"/>
      <c r="Q13" s="225"/>
      <c r="R13" s="225"/>
      <c r="S13" s="226"/>
      <c r="T13" s="227"/>
    </row>
    <row r="14" spans="1:20" ht="16.5" customHeight="1">
      <c r="A14" s="217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9"/>
      <c r="M14" s="224"/>
      <c r="N14" s="225"/>
      <c r="O14" s="225"/>
      <c r="P14" s="225"/>
      <c r="Q14" s="225"/>
      <c r="R14" s="225"/>
      <c r="S14" s="226"/>
      <c r="T14" s="227"/>
    </row>
    <row r="15" spans="1:20" ht="16.5" customHeight="1">
      <c r="A15" s="229" t="s">
        <v>35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228"/>
      <c r="M15" s="224">
        <f>納入申告書!J22</f>
        <v>0</v>
      </c>
      <c r="N15" s="225"/>
      <c r="O15" s="225"/>
      <c r="P15" s="225"/>
      <c r="Q15" s="225"/>
      <c r="R15" s="225"/>
      <c r="S15" s="226"/>
      <c r="T15" s="227"/>
    </row>
    <row r="16" spans="1:20" ht="16.5" customHeight="1" thickBot="1">
      <c r="A16" s="230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2"/>
      <c r="M16" s="233"/>
      <c r="N16" s="234"/>
      <c r="O16" s="234"/>
      <c r="P16" s="234"/>
      <c r="Q16" s="234"/>
      <c r="R16" s="234"/>
      <c r="S16" s="235"/>
      <c r="T16" s="236"/>
    </row>
    <row r="18" spans="1:34">
      <c r="A18" s="21" t="s">
        <v>32</v>
      </c>
    </row>
    <row r="19" spans="1:34">
      <c r="A19" s="21" t="s">
        <v>33</v>
      </c>
    </row>
    <row r="20" spans="1:34">
      <c r="A20" s="21"/>
    </row>
    <row r="21" spans="1:34">
      <c r="A21" s="21"/>
    </row>
    <row r="22" spans="1:34">
      <c r="A22" s="21"/>
    </row>
    <row r="23" spans="1:34">
      <c r="A23" s="21"/>
    </row>
    <row r="26" spans="1:34" ht="6.75" customHeight="1">
      <c r="A26" s="210" t="s">
        <v>36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</row>
    <row r="27" spans="1:34" ht="6.75" customHeight="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</row>
    <row r="28" spans="1:34" ht="8.25" customHeigh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</row>
    <row r="29" spans="1:34" ht="6.75" customHeight="1"/>
    <row r="30" spans="1:34" ht="6.75" customHeight="1"/>
    <row r="31" spans="1:34" ht="6.75" customHeight="1"/>
    <row r="32" spans="1:34" ht="6.75" customHeight="1">
      <c r="K32" s="213" t="s">
        <v>0</v>
      </c>
      <c r="L32" s="211" t="s">
        <v>75</v>
      </c>
      <c r="M32" s="211"/>
      <c r="N32" s="211"/>
      <c r="O32" s="212">
        <f>納入申告書!I37</f>
        <v>0</v>
      </c>
      <c r="P32" s="212"/>
      <c r="Q32" s="213" t="s">
        <v>37</v>
      </c>
      <c r="R32" s="213"/>
      <c r="S32" s="213">
        <f>納入申告書!J55</f>
        <v>0</v>
      </c>
      <c r="T32" s="213"/>
      <c r="U32" s="213" t="s">
        <v>1</v>
      </c>
      <c r="V32" s="213"/>
      <c r="W32" s="213"/>
    </row>
    <row r="33" spans="1:34" ht="6.75" customHeight="1">
      <c r="K33" s="213"/>
      <c r="L33" s="211"/>
      <c r="M33" s="211"/>
      <c r="N33" s="211"/>
      <c r="O33" s="212"/>
      <c r="P33" s="212"/>
      <c r="Q33" s="213"/>
      <c r="R33" s="213"/>
      <c r="S33" s="213"/>
      <c r="T33" s="213"/>
      <c r="U33" s="213"/>
      <c r="V33" s="213"/>
      <c r="W33" s="213"/>
    </row>
    <row r="34" spans="1:34" ht="6.75" customHeight="1">
      <c r="K34" s="213"/>
      <c r="L34" s="211"/>
      <c r="M34" s="211"/>
      <c r="N34" s="211"/>
      <c r="O34" s="212"/>
      <c r="P34" s="212"/>
      <c r="Q34" s="213"/>
      <c r="R34" s="213"/>
      <c r="S34" s="213"/>
      <c r="T34" s="213"/>
      <c r="U34" s="213"/>
      <c r="V34" s="213"/>
      <c r="W34" s="213"/>
    </row>
    <row r="35" spans="1:34" ht="6.75" customHeight="1"/>
    <row r="36" spans="1:34" ht="6.75" customHeight="1"/>
    <row r="37" spans="1:34" ht="8.25" customHeight="1"/>
    <row r="38" spans="1:34" ht="6.75" customHeight="1">
      <c r="A38" s="196" t="s">
        <v>38</v>
      </c>
      <c r="B38" s="196"/>
      <c r="C38" s="196"/>
      <c r="D38" s="196"/>
      <c r="E38" s="196"/>
      <c r="F38" s="196"/>
      <c r="G38" s="197">
        <f>納入申告書!Y10</f>
        <v>0</v>
      </c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</row>
    <row r="39" spans="1:34" ht="6.75" customHeight="1">
      <c r="A39" s="196"/>
      <c r="B39" s="196"/>
      <c r="C39" s="196"/>
      <c r="D39" s="196"/>
      <c r="E39" s="196"/>
      <c r="F39" s="196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</row>
    <row r="40" spans="1:34" ht="6.75" customHeight="1" thickBot="1">
      <c r="A40" s="196"/>
      <c r="B40" s="196"/>
      <c r="C40" s="196"/>
      <c r="D40" s="196"/>
      <c r="E40" s="196"/>
      <c r="F40" s="196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</row>
    <row r="41" spans="1:34" ht="6.75" customHeight="1">
      <c r="A41" s="198" t="s">
        <v>23</v>
      </c>
      <c r="B41" s="199"/>
      <c r="C41" s="199"/>
      <c r="D41" s="199"/>
      <c r="E41" s="199"/>
      <c r="F41" s="199"/>
      <c r="G41" s="200"/>
      <c r="H41" s="207">
        <f>M11</f>
        <v>0</v>
      </c>
      <c r="I41" s="207"/>
      <c r="J41" s="207"/>
      <c r="K41" s="207"/>
      <c r="L41" s="207"/>
      <c r="M41" s="207"/>
      <c r="N41" s="207"/>
      <c r="O41" s="207"/>
      <c r="P41" s="207" t="s">
        <v>42</v>
      </c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8"/>
    </row>
    <row r="42" spans="1:34" ht="6.75" customHeight="1">
      <c r="A42" s="201"/>
      <c r="B42" s="202"/>
      <c r="C42" s="202"/>
      <c r="D42" s="202"/>
      <c r="E42" s="202"/>
      <c r="F42" s="202"/>
      <c r="G42" s="20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4"/>
    </row>
    <row r="43" spans="1:34" ht="6.75" customHeight="1">
      <c r="A43" s="201"/>
      <c r="B43" s="202"/>
      <c r="C43" s="202"/>
      <c r="D43" s="202"/>
      <c r="E43" s="202"/>
      <c r="F43" s="202"/>
      <c r="G43" s="20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4"/>
    </row>
    <row r="44" spans="1:34" ht="6.75" customHeight="1">
      <c r="A44" s="201"/>
      <c r="B44" s="202"/>
      <c r="C44" s="202"/>
      <c r="D44" s="202"/>
      <c r="E44" s="202"/>
      <c r="F44" s="202"/>
      <c r="G44" s="20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4"/>
    </row>
    <row r="45" spans="1:34" ht="6.75" customHeight="1">
      <c r="A45" s="201"/>
      <c r="B45" s="202"/>
      <c r="C45" s="202"/>
      <c r="D45" s="202"/>
      <c r="E45" s="202"/>
      <c r="F45" s="202"/>
      <c r="G45" s="20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</row>
    <row r="46" spans="1:34" ht="6.75" customHeight="1" thickBot="1">
      <c r="A46" s="204"/>
      <c r="B46" s="205"/>
      <c r="C46" s="205"/>
      <c r="D46" s="205"/>
      <c r="E46" s="205"/>
      <c r="F46" s="205"/>
      <c r="G46" s="206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209"/>
    </row>
    <row r="47" spans="1:34" ht="6.75" customHeight="1">
      <c r="A47" s="168" t="s">
        <v>39</v>
      </c>
      <c r="B47" s="169"/>
      <c r="C47" s="169"/>
      <c r="D47" s="169"/>
      <c r="E47" s="169"/>
      <c r="F47" s="169"/>
      <c r="G47" s="170"/>
      <c r="H47" s="174" t="s">
        <v>43</v>
      </c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5"/>
    </row>
    <row r="48" spans="1:34" ht="6.75" customHeight="1">
      <c r="A48" s="171"/>
      <c r="B48" s="172"/>
      <c r="C48" s="172"/>
      <c r="D48" s="172"/>
      <c r="E48" s="172"/>
      <c r="F48" s="172"/>
      <c r="G48" s="17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4"/>
    </row>
    <row r="49" spans="1:34" ht="6.75" customHeight="1">
      <c r="A49" s="171"/>
      <c r="B49" s="172"/>
      <c r="C49" s="172"/>
      <c r="D49" s="172"/>
      <c r="E49" s="172"/>
      <c r="F49" s="172"/>
      <c r="G49" s="17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4"/>
    </row>
    <row r="50" spans="1:34" ht="6.75" customHeight="1">
      <c r="A50" s="171"/>
      <c r="B50" s="172"/>
      <c r="C50" s="172"/>
      <c r="D50" s="172"/>
      <c r="E50" s="172"/>
      <c r="F50" s="172"/>
      <c r="G50" s="173"/>
      <c r="H50" s="176" t="s">
        <v>24</v>
      </c>
      <c r="I50" s="177"/>
      <c r="J50" s="177"/>
      <c r="K50" s="177"/>
      <c r="L50" s="177"/>
      <c r="M50" s="177"/>
      <c r="N50" s="177"/>
      <c r="O50" s="178"/>
      <c r="P50" s="184" t="s">
        <v>49</v>
      </c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85"/>
    </row>
    <row r="51" spans="1:34" ht="6.75" customHeight="1">
      <c r="A51" s="171"/>
      <c r="B51" s="172"/>
      <c r="C51" s="172"/>
      <c r="D51" s="172"/>
      <c r="E51" s="172"/>
      <c r="F51" s="172"/>
      <c r="G51" s="173"/>
      <c r="H51" s="179"/>
      <c r="I51" s="153"/>
      <c r="J51" s="153"/>
      <c r="K51" s="153"/>
      <c r="L51" s="153"/>
      <c r="M51" s="153"/>
      <c r="N51" s="153"/>
      <c r="O51" s="180"/>
      <c r="P51" s="186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4"/>
    </row>
    <row r="52" spans="1:34" ht="6.75" customHeight="1">
      <c r="A52" s="171"/>
      <c r="B52" s="172"/>
      <c r="C52" s="172"/>
      <c r="D52" s="172"/>
      <c r="E52" s="172"/>
      <c r="F52" s="172"/>
      <c r="G52" s="173"/>
      <c r="H52" s="181"/>
      <c r="I52" s="182"/>
      <c r="J52" s="182"/>
      <c r="K52" s="182"/>
      <c r="L52" s="182"/>
      <c r="M52" s="182"/>
      <c r="N52" s="182"/>
      <c r="O52" s="183"/>
      <c r="P52" s="187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8"/>
    </row>
    <row r="53" spans="1:34" ht="6.75" customHeight="1">
      <c r="A53" s="171"/>
      <c r="B53" s="172"/>
      <c r="C53" s="172"/>
      <c r="D53" s="172"/>
      <c r="E53" s="172"/>
      <c r="F53" s="172"/>
      <c r="G53" s="173"/>
      <c r="H53" s="189">
        <f>M3</f>
        <v>0</v>
      </c>
      <c r="I53" s="190"/>
      <c r="J53" s="190"/>
      <c r="K53" s="190"/>
      <c r="L53" s="190"/>
      <c r="M53" s="190"/>
      <c r="N53" s="193" t="s">
        <v>44</v>
      </c>
      <c r="O53" s="58"/>
      <c r="P53" s="164" t="s">
        <v>45</v>
      </c>
      <c r="Q53" s="164"/>
      <c r="R53" s="164"/>
      <c r="S53" s="164"/>
      <c r="T53" s="34"/>
      <c r="U53" s="34"/>
      <c r="V53" s="34"/>
      <c r="W53" s="34"/>
      <c r="X53" s="34"/>
      <c r="Y53" s="34"/>
      <c r="Z53" s="164">
        <f>M4</f>
        <v>0</v>
      </c>
      <c r="AA53" s="164"/>
      <c r="AB53" s="164"/>
      <c r="AC53" s="164"/>
      <c r="AD53" s="164"/>
      <c r="AE53" s="164"/>
      <c r="AF53" s="164"/>
      <c r="AG53" s="153" t="s">
        <v>40</v>
      </c>
      <c r="AH53" s="154"/>
    </row>
    <row r="54" spans="1:34" ht="6.75" customHeight="1">
      <c r="A54" s="171"/>
      <c r="B54" s="172"/>
      <c r="C54" s="172"/>
      <c r="D54" s="172"/>
      <c r="E54" s="172"/>
      <c r="F54" s="172"/>
      <c r="G54" s="173"/>
      <c r="H54" s="155"/>
      <c r="I54" s="93"/>
      <c r="J54" s="93"/>
      <c r="K54" s="93"/>
      <c r="L54" s="93"/>
      <c r="M54" s="93"/>
      <c r="N54" s="67"/>
      <c r="O54" s="68"/>
      <c r="P54" s="164"/>
      <c r="Q54" s="164"/>
      <c r="R54" s="164"/>
      <c r="S54" s="164"/>
      <c r="T54" s="34"/>
      <c r="U54" s="34"/>
      <c r="V54" s="34"/>
      <c r="W54" s="34"/>
      <c r="X54" s="34"/>
      <c r="Y54" s="34"/>
      <c r="Z54" s="164"/>
      <c r="AA54" s="164"/>
      <c r="AB54" s="164"/>
      <c r="AC54" s="164"/>
      <c r="AD54" s="164"/>
      <c r="AE54" s="164"/>
      <c r="AF54" s="164"/>
      <c r="AG54" s="153"/>
      <c r="AH54" s="154"/>
    </row>
    <row r="55" spans="1:34" ht="6.75" customHeight="1">
      <c r="A55" s="155">
        <f>H53+Z62</f>
        <v>0</v>
      </c>
      <c r="B55" s="156"/>
      <c r="C55" s="156"/>
      <c r="D55" s="156"/>
      <c r="E55" s="156"/>
      <c r="F55" s="67" t="s">
        <v>40</v>
      </c>
      <c r="G55" s="160"/>
      <c r="H55" s="155"/>
      <c r="I55" s="93"/>
      <c r="J55" s="93"/>
      <c r="K55" s="93"/>
      <c r="L55" s="93"/>
      <c r="M55" s="93"/>
      <c r="N55" s="67"/>
      <c r="O55" s="68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5"/>
    </row>
    <row r="56" spans="1:34" ht="6.75" customHeight="1">
      <c r="A56" s="157"/>
      <c r="B56" s="156"/>
      <c r="C56" s="156"/>
      <c r="D56" s="156"/>
      <c r="E56" s="156"/>
      <c r="F56" s="161"/>
      <c r="G56" s="160"/>
      <c r="H56" s="155"/>
      <c r="I56" s="93"/>
      <c r="J56" s="93"/>
      <c r="K56" s="93"/>
      <c r="L56" s="93"/>
      <c r="M56" s="93"/>
      <c r="N56" s="67"/>
      <c r="O56" s="68"/>
      <c r="P56" s="164" t="s">
        <v>46</v>
      </c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5"/>
    </row>
    <row r="57" spans="1:34" ht="6.75" customHeight="1">
      <c r="A57" s="157"/>
      <c r="B57" s="156"/>
      <c r="C57" s="156"/>
      <c r="D57" s="156"/>
      <c r="E57" s="156"/>
      <c r="F57" s="161"/>
      <c r="G57" s="160"/>
      <c r="H57" s="155"/>
      <c r="I57" s="93"/>
      <c r="J57" s="93"/>
      <c r="K57" s="93"/>
      <c r="L57" s="93"/>
      <c r="M57" s="93"/>
      <c r="N57" s="67"/>
      <c r="O57" s="68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5"/>
    </row>
    <row r="58" spans="1:34" ht="6.75" customHeight="1">
      <c r="A58" s="157"/>
      <c r="B58" s="156"/>
      <c r="C58" s="156"/>
      <c r="D58" s="156"/>
      <c r="E58" s="156"/>
      <c r="F58" s="161"/>
      <c r="G58" s="160"/>
      <c r="H58" s="155"/>
      <c r="I58" s="93"/>
      <c r="J58" s="93"/>
      <c r="K58" s="93"/>
      <c r="L58" s="93"/>
      <c r="M58" s="93"/>
      <c r="N58" s="67"/>
      <c r="O58" s="68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5"/>
    </row>
    <row r="59" spans="1:34" ht="6.75" customHeight="1">
      <c r="A59" s="157"/>
      <c r="B59" s="156"/>
      <c r="C59" s="156"/>
      <c r="D59" s="156"/>
      <c r="E59" s="156"/>
      <c r="F59" s="161"/>
      <c r="G59" s="160"/>
      <c r="H59" s="155"/>
      <c r="I59" s="93"/>
      <c r="J59" s="93"/>
      <c r="K59" s="93"/>
      <c r="L59" s="93"/>
      <c r="M59" s="93"/>
      <c r="N59" s="67"/>
      <c r="O59" s="68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164">
        <f>M5</f>
        <v>0</v>
      </c>
      <c r="AA59" s="164"/>
      <c r="AB59" s="164"/>
      <c r="AC59" s="164"/>
      <c r="AD59" s="164"/>
      <c r="AE59" s="164"/>
      <c r="AF59" s="164"/>
      <c r="AG59" s="153" t="s">
        <v>40</v>
      </c>
      <c r="AH59" s="154"/>
    </row>
    <row r="60" spans="1:34" ht="6.75" customHeight="1">
      <c r="A60" s="157"/>
      <c r="B60" s="156"/>
      <c r="C60" s="156"/>
      <c r="D60" s="156"/>
      <c r="E60" s="156"/>
      <c r="F60" s="161"/>
      <c r="G60" s="160"/>
      <c r="H60" s="155"/>
      <c r="I60" s="93"/>
      <c r="J60" s="93"/>
      <c r="K60" s="93"/>
      <c r="L60" s="93"/>
      <c r="M60" s="93"/>
      <c r="N60" s="67"/>
      <c r="O60" s="68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164"/>
      <c r="AA60" s="164"/>
      <c r="AB60" s="164"/>
      <c r="AC60" s="164"/>
      <c r="AD60" s="164"/>
      <c r="AE60" s="164"/>
      <c r="AF60" s="164"/>
      <c r="AG60" s="153"/>
      <c r="AH60" s="154"/>
    </row>
    <row r="61" spans="1:34" ht="6.75" customHeight="1">
      <c r="A61" s="157"/>
      <c r="B61" s="156"/>
      <c r="C61" s="156"/>
      <c r="D61" s="156"/>
      <c r="E61" s="156"/>
      <c r="F61" s="161"/>
      <c r="G61" s="160"/>
      <c r="H61" s="155"/>
      <c r="I61" s="93"/>
      <c r="J61" s="93"/>
      <c r="K61" s="93"/>
      <c r="L61" s="93"/>
      <c r="M61" s="93"/>
      <c r="N61" s="67"/>
      <c r="O61" s="68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5"/>
    </row>
    <row r="62" spans="1:34" ht="6.75" customHeight="1">
      <c r="A62" s="157"/>
      <c r="B62" s="156"/>
      <c r="C62" s="156"/>
      <c r="D62" s="156"/>
      <c r="E62" s="156"/>
      <c r="F62" s="161"/>
      <c r="G62" s="160"/>
      <c r="H62" s="155"/>
      <c r="I62" s="93"/>
      <c r="J62" s="93"/>
      <c r="K62" s="93"/>
      <c r="L62" s="93"/>
      <c r="M62" s="93"/>
      <c r="N62" s="67"/>
      <c r="O62" s="68"/>
      <c r="P62" s="34"/>
      <c r="Q62" s="34"/>
      <c r="R62" s="34"/>
      <c r="S62" s="34"/>
      <c r="T62" s="34"/>
      <c r="U62" s="34"/>
      <c r="V62" s="34"/>
      <c r="W62" s="34"/>
      <c r="X62" s="164" t="s">
        <v>47</v>
      </c>
      <c r="Y62" s="164"/>
      <c r="Z62" s="164">
        <f>Z53+Z59</f>
        <v>0</v>
      </c>
      <c r="AA62" s="164"/>
      <c r="AB62" s="164"/>
      <c r="AC62" s="164"/>
      <c r="AD62" s="164"/>
      <c r="AE62" s="164"/>
      <c r="AF62" s="164"/>
      <c r="AG62" s="164" t="s">
        <v>48</v>
      </c>
      <c r="AH62" s="165"/>
    </row>
    <row r="63" spans="1:34" ht="6.75" customHeight="1" thickBot="1">
      <c r="A63" s="158"/>
      <c r="B63" s="159"/>
      <c r="C63" s="159"/>
      <c r="D63" s="159"/>
      <c r="E63" s="159"/>
      <c r="F63" s="162"/>
      <c r="G63" s="163"/>
      <c r="H63" s="191"/>
      <c r="I63" s="192"/>
      <c r="J63" s="192"/>
      <c r="K63" s="192"/>
      <c r="L63" s="192"/>
      <c r="M63" s="192"/>
      <c r="N63" s="194"/>
      <c r="O63" s="195"/>
      <c r="P63" s="36"/>
      <c r="Q63" s="36"/>
      <c r="R63" s="36"/>
      <c r="S63" s="36"/>
      <c r="T63" s="36"/>
      <c r="U63" s="36"/>
      <c r="V63" s="36"/>
      <c r="W63" s="3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7"/>
    </row>
    <row r="64" spans="1:34" ht="6.75" customHeight="1">
      <c r="A64" s="168" t="s">
        <v>41</v>
      </c>
      <c r="B64" s="169"/>
      <c r="C64" s="169"/>
      <c r="D64" s="169"/>
      <c r="E64" s="169"/>
      <c r="F64" s="169"/>
      <c r="G64" s="170"/>
      <c r="H64" s="174" t="s">
        <v>43</v>
      </c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5"/>
    </row>
    <row r="65" spans="1:34" ht="6.75" customHeight="1">
      <c r="A65" s="171"/>
      <c r="B65" s="172"/>
      <c r="C65" s="172"/>
      <c r="D65" s="172"/>
      <c r="E65" s="172"/>
      <c r="F65" s="172"/>
      <c r="G65" s="17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4"/>
    </row>
    <row r="66" spans="1:34" ht="6.75" customHeight="1">
      <c r="A66" s="171"/>
      <c r="B66" s="172"/>
      <c r="C66" s="172"/>
      <c r="D66" s="172"/>
      <c r="E66" s="172"/>
      <c r="F66" s="172"/>
      <c r="G66" s="17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4"/>
    </row>
    <row r="67" spans="1:34" ht="6.75" customHeight="1">
      <c r="A67" s="171"/>
      <c r="B67" s="172"/>
      <c r="C67" s="172"/>
      <c r="D67" s="172"/>
      <c r="E67" s="172"/>
      <c r="F67" s="172"/>
      <c r="G67" s="173"/>
      <c r="H67" s="176" t="s">
        <v>24</v>
      </c>
      <c r="I67" s="177"/>
      <c r="J67" s="177"/>
      <c r="K67" s="177"/>
      <c r="L67" s="177"/>
      <c r="M67" s="177"/>
      <c r="N67" s="177"/>
      <c r="O67" s="178"/>
      <c r="P67" s="184" t="s">
        <v>49</v>
      </c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85"/>
    </row>
    <row r="68" spans="1:34" ht="6.75" customHeight="1">
      <c r="A68" s="171"/>
      <c r="B68" s="172"/>
      <c r="C68" s="172"/>
      <c r="D68" s="172"/>
      <c r="E68" s="172"/>
      <c r="F68" s="172"/>
      <c r="G68" s="173"/>
      <c r="H68" s="179"/>
      <c r="I68" s="153"/>
      <c r="J68" s="153"/>
      <c r="K68" s="153"/>
      <c r="L68" s="153"/>
      <c r="M68" s="153"/>
      <c r="N68" s="153"/>
      <c r="O68" s="180"/>
      <c r="P68" s="186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4"/>
    </row>
    <row r="69" spans="1:34" ht="6.75" customHeight="1">
      <c r="A69" s="171"/>
      <c r="B69" s="172"/>
      <c r="C69" s="172"/>
      <c r="D69" s="172"/>
      <c r="E69" s="172"/>
      <c r="F69" s="172"/>
      <c r="G69" s="173"/>
      <c r="H69" s="181"/>
      <c r="I69" s="182"/>
      <c r="J69" s="182"/>
      <c r="K69" s="182"/>
      <c r="L69" s="182"/>
      <c r="M69" s="182"/>
      <c r="N69" s="182"/>
      <c r="O69" s="183"/>
      <c r="P69" s="187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8"/>
    </row>
    <row r="70" spans="1:34" ht="6.75" customHeight="1">
      <c r="A70" s="171"/>
      <c r="B70" s="172"/>
      <c r="C70" s="172"/>
      <c r="D70" s="172"/>
      <c r="E70" s="172"/>
      <c r="F70" s="172"/>
      <c r="G70" s="173"/>
      <c r="H70" s="189">
        <f>M7</f>
        <v>0</v>
      </c>
      <c r="I70" s="190"/>
      <c r="J70" s="190"/>
      <c r="K70" s="190"/>
      <c r="L70" s="190"/>
      <c r="M70" s="190"/>
      <c r="N70" s="193" t="s">
        <v>44</v>
      </c>
      <c r="O70" s="58"/>
      <c r="P70" s="164" t="s">
        <v>45</v>
      </c>
      <c r="Q70" s="164"/>
      <c r="R70" s="164"/>
      <c r="S70" s="164"/>
      <c r="T70" s="34"/>
      <c r="U70" s="34"/>
      <c r="V70" s="34"/>
      <c r="W70" s="34"/>
      <c r="X70" s="34"/>
      <c r="Y70" s="34"/>
      <c r="Z70" s="164">
        <f>M8</f>
        <v>0</v>
      </c>
      <c r="AA70" s="164"/>
      <c r="AB70" s="164"/>
      <c r="AC70" s="164"/>
      <c r="AD70" s="164"/>
      <c r="AE70" s="164"/>
      <c r="AF70" s="164"/>
      <c r="AG70" s="153" t="s">
        <v>40</v>
      </c>
      <c r="AH70" s="154"/>
    </row>
    <row r="71" spans="1:34" ht="6.75" customHeight="1">
      <c r="A71" s="171"/>
      <c r="B71" s="172"/>
      <c r="C71" s="172"/>
      <c r="D71" s="172"/>
      <c r="E71" s="172"/>
      <c r="F71" s="172"/>
      <c r="G71" s="173"/>
      <c r="H71" s="155"/>
      <c r="I71" s="93"/>
      <c r="J71" s="93"/>
      <c r="K71" s="93"/>
      <c r="L71" s="93"/>
      <c r="M71" s="93"/>
      <c r="N71" s="67"/>
      <c r="O71" s="68"/>
      <c r="P71" s="164"/>
      <c r="Q71" s="164"/>
      <c r="R71" s="164"/>
      <c r="S71" s="164"/>
      <c r="T71" s="34"/>
      <c r="U71" s="34"/>
      <c r="V71" s="34"/>
      <c r="W71" s="34"/>
      <c r="X71" s="34"/>
      <c r="Y71" s="34"/>
      <c r="Z71" s="164"/>
      <c r="AA71" s="164"/>
      <c r="AB71" s="164"/>
      <c r="AC71" s="164"/>
      <c r="AD71" s="164"/>
      <c r="AE71" s="164"/>
      <c r="AF71" s="164"/>
      <c r="AG71" s="153"/>
      <c r="AH71" s="154"/>
    </row>
    <row r="72" spans="1:34" ht="6.75" customHeight="1">
      <c r="A72" s="155">
        <f>H70+Z79</f>
        <v>0</v>
      </c>
      <c r="B72" s="156"/>
      <c r="C72" s="156"/>
      <c r="D72" s="156"/>
      <c r="E72" s="156"/>
      <c r="F72" s="67" t="s">
        <v>40</v>
      </c>
      <c r="G72" s="160"/>
      <c r="H72" s="155"/>
      <c r="I72" s="93"/>
      <c r="J72" s="93"/>
      <c r="K72" s="93"/>
      <c r="L72" s="93"/>
      <c r="M72" s="93"/>
      <c r="N72" s="67"/>
      <c r="O72" s="68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5"/>
    </row>
    <row r="73" spans="1:34" ht="6.75" customHeight="1">
      <c r="A73" s="157"/>
      <c r="B73" s="156"/>
      <c r="C73" s="156"/>
      <c r="D73" s="156"/>
      <c r="E73" s="156"/>
      <c r="F73" s="161"/>
      <c r="G73" s="160"/>
      <c r="H73" s="155"/>
      <c r="I73" s="93"/>
      <c r="J73" s="93"/>
      <c r="K73" s="93"/>
      <c r="L73" s="93"/>
      <c r="M73" s="93"/>
      <c r="N73" s="67"/>
      <c r="O73" s="68"/>
      <c r="P73" s="164" t="s">
        <v>46</v>
      </c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5"/>
    </row>
    <row r="74" spans="1:34" ht="6.75" customHeight="1">
      <c r="A74" s="157"/>
      <c r="B74" s="156"/>
      <c r="C74" s="156"/>
      <c r="D74" s="156"/>
      <c r="E74" s="156"/>
      <c r="F74" s="161"/>
      <c r="G74" s="160"/>
      <c r="H74" s="155"/>
      <c r="I74" s="93"/>
      <c r="J74" s="93"/>
      <c r="K74" s="93"/>
      <c r="L74" s="93"/>
      <c r="M74" s="93"/>
      <c r="N74" s="67"/>
      <c r="O74" s="68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5"/>
    </row>
    <row r="75" spans="1:34" ht="6.75" customHeight="1">
      <c r="A75" s="157"/>
      <c r="B75" s="156"/>
      <c r="C75" s="156"/>
      <c r="D75" s="156"/>
      <c r="E75" s="156"/>
      <c r="F75" s="161"/>
      <c r="G75" s="160"/>
      <c r="H75" s="155"/>
      <c r="I75" s="93"/>
      <c r="J75" s="93"/>
      <c r="K75" s="93"/>
      <c r="L75" s="93"/>
      <c r="M75" s="93"/>
      <c r="N75" s="67"/>
      <c r="O75" s="68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5"/>
    </row>
    <row r="76" spans="1:34" ht="6.75" customHeight="1">
      <c r="A76" s="157"/>
      <c r="B76" s="156"/>
      <c r="C76" s="156"/>
      <c r="D76" s="156"/>
      <c r="E76" s="156"/>
      <c r="F76" s="161"/>
      <c r="G76" s="160"/>
      <c r="H76" s="155"/>
      <c r="I76" s="93"/>
      <c r="J76" s="93"/>
      <c r="K76" s="93"/>
      <c r="L76" s="93"/>
      <c r="M76" s="93"/>
      <c r="N76" s="67"/>
      <c r="O76" s="68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164">
        <f>M9</f>
        <v>0</v>
      </c>
      <c r="AA76" s="164"/>
      <c r="AB76" s="164"/>
      <c r="AC76" s="164"/>
      <c r="AD76" s="164"/>
      <c r="AE76" s="164"/>
      <c r="AF76" s="164"/>
      <c r="AG76" s="153" t="s">
        <v>40</v>
      </c>
      <c r="AH76" s="154"/>
    </row>
    <row r="77" spans="1:34" ht="6.75" customHeight="1">
      <c r="A77" s="157"/>
      <c r="B77" s="156"/>
      <c r="C77" s="156"/>
      <c r="D77" s="156"/>
      <c r="E77" s="156"/>
      <c r="F77" s="161"/>
      <c r="G77" s="160"/>
      <c r="H77" s="155"/>
      <c r="I77" s="93"/>
      <c r="J77" s="93"/>
      <c r="K77" s="93"/>
      <c r="L77" s="93"/>
      <c r="M77" s="93"/>
      <c r="N77" s="67"/>
      <c r="O77" s="68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164"/>
      <c r="AA77" s="164"/>
      <c r="AB77" s="164"/>
      <c r="AC77" s="164"/>
      <c r="AD77" s="164"/>
      <c r="AE77" s="164"/>
      <c r="AF77" s="164"/>
      <c r="AG77" s="153"/>
      <c r="AH77" s="154"/>
    </row>
    <row r="78" spans="1:34" ht="6.75" customHeight="1">
      <c r="A78" s="157"/>
      <c r="B78" s="156"/>
      <c r="C78" s="156"/>
      <c r="D78" s="156"/>
      <c r="E78" s="156"/>
      <c r="F78" s="161"/>
      <c r="G78" s="160"/>
      <c r="H78" s="155"/>
      <c r="I78" s="93"/>
      <c r="J78" s="93"/>
      <c r="K78" s="93"/>
      <c r="L78" s="93"/>
      <c r="M78" s="93"/>
      <c r="N78" s="67"/>
      <c r="O78" s="68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5"/>
    </row>
    <row r="79" spans="1:34" ht="6.75" customHeight="1">
      <c r="A79" s="157"/>
      <c r="B79" s="156"/>
      <c r="C79" s="156"/>
      <c r="D79" s="156"/>
      <c r="E79" s="156"/>
      <c r="F79" s="161"/>
      <c r="G79" s="160"/>
      <c r="H79" s="155"/>
      <c r="I79" s="93"/>
      <c r="J79" s="93"/>
      <c r="K79" s="93"/>
      <c r="L79" s="93"/>
      <c r="M79" s="93"/>
      <c r="N79" s="67"/>
      <c r="O79" s="68"/>
      <c r="P79" s="34"/>
      <c r="Q79" s="34"/>
      <c r="R79" s="34"/>
      <c r="S79" s="34"/>
      <c r="T79" s="34"/>
      <c r="U79" s="34"/>
      <c r="V79" s="34"/>
      <c r="W79" s="34"/>
      <c r="X79" s="164" t="s">
        <v>47</v>
      </c>
      <c r="Y79" s="164"/>
      <c r="Z79" s="164">
        <f>Z70+Z76</f>
        <v>0</v>
      </c>
      <c r="AA79" s="164"/>
      <c r="AB79" s="164"/>
      <c r="AC79" s="164"/>
      <c r="AD79" s="164"/>
      <c r="AE79" s="164"/>
      <c r="AF79" s="164"/>
      <c r="AG79" s="164" t="s">
        <v>48</v>
      </c>
      <c r="AH79" s="165"/>
    </row>
    <row r="80" spans="1:34" ht="6.75" customHeight="1" thickBot="1">
      <c r="A80" s="158"/>
      <c r="B80" s="159"/>
      <c r="C80" s="159"/>
      <c r="D80" s="159"/>
      <c r="E80" s="159"/>
      <c r="F80" s="162"/>
      <c r="G80" s="163"/>
      <c r="H80" s="191"/>
      <c r="I80" s="192"/>
      <c r="J80" s="192"/>
      <c r="K80" s="192"/>
      <c r="L80" s="192"/>
      <c r="M80" s="192"/>
      <c r="N80" s="194"/>
      <c r="O80" s="195"/>
      <c r="P80" s="36"/>
      <c r="Q80" s="36"/>
      <c r="R80" s="36"/>
      <c r="S80" s="36"/>
      <c r="T80" s="36"/>
      <c r="U80" s="36"/>
      <c r="V80" s="36"/>
      <c r="W80" s="3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7"/>
    </row>
    <row r="81" ht="6.75" customHeight="1"/>
    <row r="82" ht="6.75" customHeight="1"/>
    <row r="83" ht="6.75" customHeight="1"/>
    <row r="84" ht="6.75" customHeight="1"/>
    <row r="85" ht="6.75" customHeight="1"/>
    <row r="86" ht="6.75" customHeight="1"/>
    <row r="87" ht="6.75" customHeight="1"/>
    <row r="88" ht="6.75" customHeight="1"/>
    <row r="89" ht="6.75" customHeight="1"/>
    <row r="90" ht="6.75" customHeight="1"/>
    <row r="91" ht="6.75" customHeight="1"/>
    <row r="92" ht="6.75" customHeight="1"/>
    <row r="93" ht="6.75" customHeight="1"/>
    <row r="94" ht="6.75" customHeight="1"/>
    <row r="95" ht="6.75" customHeight="1"/>
    <row r="96" ht="6.7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</sheetData>
  <sheetProtection password="C416" sheet="1"/>
  <mergeCells count="70">
    <mergeCell ref="A3:B6"/>
    <mergeCell ref="C3:L3"/>
    <mergeCell ref="M3:T3"/>
    <mergeCell ref="C4:L4"/>
    <mergeCell ref="M4:T4"/>
    <mergeCell ref="C5:L5"/>
    <mergeCell ref="M5:T5"/>
    <mergeCell ref="C6:L6"/>
    <mergeCell ref="M6:T6"/>
    <mergeCell ref="A7:B10"/>
    <mergeCell ref="C7:L7"/>
    <mergeCell ref="M7:T7"/>
    <mergeCell ref="C8:L8"/>
    <mergeCell ref="M8:T8"/>
    <mergeCell ref="C9:L9"/>
    <mergeCell ref="M9:T9"/>
    <mergeCell ref="C10:L10"/>
    <mergeCell ref="M10:T10"/>
    <mergeCell ref="A11:L12"/>
    <mergeCell ref="M11:T12"/>
    <mergeCell ref="A13:L14"/>
    <mergeCell ref="M13:T14"/>
    <mergeCell ref="A15:L16"/>
    <mergeCell ref="M15:T16"/>
    <mergeCell ref="A26:AH28"/>
    <mergeCell ref="L32:N34"/>
    <mergeCell ref="O32:P34"/>
    <mergeCell ref="Q32:R34"/>
    <mergeCell ref="S32:T34"/>
    <mergeCell ref="U32:W34"/>
    <mergeCell ref="K32:K34"/>
    <mergeCell ref="A38:F40"/>
    <mergeCell ref="G38:W40"/>
    <mergeCell ref="A41:G46"/>
    <mergeCell ref="H41:O46"/>
    <mergeCell ref="P41:AH46"/>
    <mergeCell ref="A47:G54"/>
    <mergeCell ref="H47:AH49"/>
    <mergeCell ref="H50:O52"/>
    <mergeCell ref="P50:AH52"/>
    <mergeCell ref="H53:M63"/>
    <mergeCell ref="N53:O63"/>
    <mergeCell ref="P53:S54"/>
    <mergeCell ref="Z53:AF54"/>
    <mergeCell ref="AG53:AH54"/>
    <mergeCell ref="A55:E63"/>
    <mergeCell ref="F55:G63"/>
    <mergeCell ref="P56:AH57"/>
    <mergeCell ref="Z59:AF60"/>
    <mergeCell ref="AG59:AH60"/>
    <mergeCell ref="X62:Y63"/>
    <mergeCell ref="Z62:AF63"/>
    <mergeCell ref="AG62:AH63"/>
    <mergeCell ref="A64:G71"/>
    <mergeCell ref="H64:AH66"/>
    <mergeCell ref="H67:O69"/>
    <mergeCell ref="P67:AH69"/>
    <mergeCell ref="H70:M80"/>
    <mergeCell ref="N70:O80"/>
    <mergeCell ref="P70:S71"/>
    <mergeCell ref="Z70:AF71"/>
    <mergeCell ref="AG70:AH71"/>
    <mergeCell ref="A72:E80"/>
    <mergeCell ref="F72:G80"/>
    <mergeCell ref="P73:AH74"/>
    <mergeCell ref="Z76:AF77"/>
    <mergeCell ref="AG76:AH77"/>
    <mergeCell ref="X79:Y80"/>
    <mergeCell ref="Z79:AF80"/>
    <mergeCell ref="AG79:AH8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21"/>
  <sheetViews>
    <sheetView workbookViewId="0">
      <selection activeCell="A13" sqref="A13:H13"/>
    </sheetView>
  </sheetViews>
  <sheetFormatPr defaultRowHeight="13.5"/>
  <cols>
    <col min="1" max="1" width="5.875" style="2" customWidth="1"/>
    <col min="2" max="8" width="3.5" style="2" customWidth="1"/>
    <col min="9" max="9" width="5.5" style="2" customWidth="1"/>
    <col min="10" max="10" width="5.875" style="2" customWidth="1"/>
    <col min="11" max="17" width="3.5" style="2" customWidth="1"/>
    <col min="18" max="18" width="5.5" style="2" customWidth="1"/>
    <col min="19" max="19" width="5.875" style="2" customWidth="1"/>
    <col min="20" max="26" width="3.5" style="2" customWidth="1"/>
    <col min="27" max="16384" width="9" style="2"/>
  </cols>
  <sheetData>
    <row r="1" spans="1:26" ht="26.25" customHeight="1" thickBot="1">
      <c r="A1" s="304" t="s">
        <v>50</v>
      </c>
      <c r="B1" s="304"/>
      <c r="C1" s="304"/>
      <c r="D1" s="304"/>
      <c r="E1" s="304"/>
      <c r="F1" s="304"/>
      <c r="G1" s="304"/>
      <c r="H1" s="304"/>
      <c r="I1" s="1" t="s">
        <v>51</v>
      </c>
      <c r="J1" s="304" t="s">
        <v>50</v>
      </c>
      <c r="K1" s="304"/>
      <c r="L1" s="304"/>
      <c r="M1" s="304"/>
      <c r="N1" s="304"/>
      <c r="O1" s="304"/>
      <c r="P1" s="304"/>
      <c r="Q1" s="304"/>
      <c r="R1" s="1" t="s">
        <v>51</v>
      </c>
      <c r="S1" s="304" t="s">
        <v>50</v>
      </c>
      <c r="T1" s="304"/>
      <c r="U1" s="304"/>
      <c r="V1" s="304"/>
      <c r="W1" s="304"/>
      <c r="X1" s="304"/>
      <c r="Y1" s="304"/>
      <c r="Z1" s="304"/>
    </row>
    <row r="2" spans="1:26" ht="27.75" customHeight="1">
      <c r="A2" s="305" t="s">
        <v>52</v>
      </c>
      <c r="B2" s="306"/>
      <c r="C2" s="306"/>
      <c r="D2" s="306"/>
      <c r="E2" s="306"/>
      <c r="F2" s="306"/>
      <c r="G2" s="306"/>
      <c r="H2" s="307"/>
      <c r="J2" s="308" t="s">
        <v>53</v>
      </c>
      <c r="K2" s="309"/>
      <c r="L2" s="309"/>
      <c r="M2" s="309"/>
      <c r="N2" s="309"/>
      <c r="O2" s="309"/>
      <c r="P2" s="310"/>
      <c r="Q2" s="311"/>
      <c r="S2" s="308" t="s">
        <v>54</v>
      </c>
      <c r="T2" s="309"/>
      <c r="U2" s="309"/>
      <c r="V2" s="309"/>
      <c r="W2" s="309"/>
      <c r="X2" s="309"/>
      <c r="Y2" s="310"/>
      <c r="Z2" s="311"/>
    </row>
    <row r="3" spans="1:26" ht="27.75" customHeight="1">
      <c r="A3" s="3" t="s">
        <v>55</v>
      </c>
      <c r="B3" s="298" t="s">
        <v>74</v>
      </c>
      <c r="C3" s="299"/>
      <c r="D3" s="299"/>
      <c r="E3" s="299"/>
      <c r="F3" s="299"/>
      <c r="G3" s="299"/>
      <c r="H3" s="300"/>
      <c r="J3" s="3" t="s">
        <v>55</v>
      </c>
      <c r="K3" s="298" t="str">
        <f>B3</f>
        <v>男鹿市</v>
      </c>
      <c r="L3" s="299"/>
      <c r="M3" s="299"/>
      <c r="N3" s="299"/>
      <c r="O3" s="299"/>
      <c r="P3" s="299"/>
      <c r="Q3" s="300"/>
      <c r="S3" s="3" t="s">
        <v>55</v>
      </c>
      <c r="T3" s="298" t="str">
        <f>B3</f>
        <v>男鹿市</v>
      </c>
      <c r="U3" s="299"/>
      <c r="V3" s="299"/>
      <c r="W3" s="299"/>
      <c r="X3" s="299"/>
      <c r="Y3" s="299"/>
      <c r="Z3" s="300"/>
    </row>
    <row r="4" spans="1:26" ht="27.75" customHeight="1">
      <c r="A4" s="3" t="s">
        <v>56</v>
      </c>
      <c r="B4" s="301">
        <f>納入申告書!Y10</f>
        <v>0</v>
      </c>
      <c r="C4" s="302"/>
      <c r="D4" s="302"/>
      <c r="E4" s="302"/>
      <c r="F4" s="302"/>
      <c r="G4" s="302"/>
      <c r="H4" s="303"/>
      <c r="J4" s="3" t="s">
        <v>56</v>
      </c>
      <c r="K4" s="301">
        <f>B4</f>
        <v>0</v>
      </c>
      <c r="L4" s="302"/>
      <c r="M4" s="302"/>
      <c r="N4" s="302"/>
      <c r="O4" s="302"/>
      <c r="P4" s="302"/>
      <c r="Q4" s="303"/>
      <c r="S4" s="3" t="s">
        <v>56</v>
      </c>
      <c r="T4" s="301">
        <f>B4</f>
        <v>0</v>
      </c>
      <c r="U4" s="302"/>
      <c r="V4" s="302"/>
      <c r="W4" s="302"/>
      <c r="X4" s="302"/>
      <c r="Y4" s="302"/>
      <c r="Z4" s="303"/>
    </row>
    <row r="5" spans="1:26" ht="22.5" customHeight="1">
      <c r="A5" s="296" t="s">
        <v>75</v>
      </c>
      <c r="B5" s="297"/>
      <c r="C5" s="293">
        <f>入湯客調べ!$O$32</f>
        <v>0</v>
      </c>
      <c r="D5" s="293"/>
      <c r="E5" s="17" t="s">
        <v>73</v>
      </c>
      <c r="F5" s="12"/>
      <c r="G5" s="12"/>
      <c r="H5" s="13"/>
      <c r="J5" s="296" t="s">
        <v>75</v>
      </c>
      <c r="K5" s="297"/>
      <c r="L5" s="293">
        <f>入湯客調べ!$O$32</f>
        <v>0</v>
      </c>
      <c r="M5" s="293"/>
      <c r="N5" s="17" t="s">
        <v>73</v>
      </c>
      <c r="O5" s="12"/>
      <c r="P5" s="12"/>
      <c r="Q5" s="13"/>
      <c r="S5" s="296" t="s">
        <v>75</v>
      </c>
      <c r="T5" s="297"/>
      <c r="U5" s="293">
        <f>入湯客調べ!$O$32</f>
        <v>0</v>
      </c>
      <c r="V5" s="293"/>
      <c r="W5" s="17" t="s">
        <v>73</v>
      </c>
      <c r="X5" s="12"/>
      <c r="Y5" s="12"/>
      <c r="Z5" s="13"/>
    </row>
    <row r="6" spans="1:26" ht="22.5" customHeight="1">
      <c r="A6" s="14"/>
      <c r="B6" s="294" t="s">
        <v>72</v>
      </c>
      <c r="C6" s="294"/>
      <c r="D6" s="294"/>
      <c r="E6" s="294"/>
      <c r="F6" s="294"/>
      <c r="G6" s="15"/>
      <c r="H6" s="16"/>
      <c r="J6" s="14"/>
      <c r="K6" s="295" t="str">
        <f>B6</f>
        <v>入　　湯　　税</v>
      </c>
      <c r="L6" s="295"/>
      <c r="M6" s="295"/>
      <c r="N6" s="295"/>
      <c r="O6" s="295"/>
      <c r="P6" s="15"/>
      <c r="Q6" s="16"/>
      <c r="S6" s="14"/>
      <c r="T6" s="295" t="str">
        <f>B6</f>
        <v>入　　湯　　税</v>
      </c>
      <c r="U6" s="295"/>
      <c r="V6" s="295"/>
      <c r="W6" s="295"/>
      <c r="X6" s="295"/>
      <c r="Y6" s="15"/>
      <c r="Z6" s="16"/>
    </row>
    <row r="7" spans="1:26" ht="11.25" customHeight="1">
      <c r="A7" s="4"/>
      <c r="B7" s="5" t="s">
        <v>57</v>
      </c>
      <c r="C7" s="5" t="s">
        <v>58</v>
      </c>
      <c r="D7" s="5" t="s">
        <v>59</v>
      </c>
      <c r="E7" s="5" t="s">
        <v>60</v>
      </c>
      <c r="F7" s="5" t="s">
        <v>57</v>
      </c>
      <c r="G7" s="5" t="s">
        <v>58</v>
      </c>
      <c r="H7" s="6" t="s">
        <v>8</v>
      </c>
      <c r="J7" s="4"/>
      <c r="K7" s="5" t="s">
        <v>57</v>
      </c>
      <c r="L7" s="5" t="s">
        <v>58</v>
      </c>
      <c r="M7" s="5" t="s">
        <v>59</v>
      </c>
      <c r="N7" s="5" t="s">
        <v>60</v>
      </c>
      <c r="O7" s="5" t="s">
        <v>57</v>
      </c>
      <c r="P7" s="5" t="s">
        <v>58</v>
      </c>
      <c r="Q7" s="6" t="s">
        <v>8</v>
      </c>
      <c r="S7" s="4"/>
      <c r="T7" s="5" t="s">
        <v>57</v>
      </c>
      <c r="U7" s="5" t="s">
        <v>58</v>
      </c>
      <c r="V7" s="5" t="s">
        <v>59</v>
      </c>
      <c r="W7" s="5" t="s">
        <v>60</v>
      </c>
      <c r="X7" s="5" t="s">
        <v>57</v>
      </c>
      <c r="Y7" s="5" t="s">
        <v>58</v>
      </c>
      <c r="Z7" s="6" t="s">
        <v>8</v>
      </c>
    </row>
    <row r="8" spans="1:26" ht="24" customHeight="1">
      <c r="A8" s="3" t="s">
        <v>10</v>
      </c>
      <c r="B8" s="9" t="str">
        <f>IF(納入申告書!AA109/1000000&lt;1,"",RIGHT(ROUNDDOWN(納入申告書!AA109/1000000,0),1))</f>
        <v/>
      </c>
      <c r="C8" s="9" t="str">
        <f>IF(納入申告書!AA109/100000&lt;1,"",RIGHT(ROUNDDOWN(納入申告書!AA109/100000,0),1))</f>
        <v/>
      </c>
      <c r="D8" s="9" t="str">
        <f>IF(納入申告書!AA109/10000&lt;1,"",RIGHT(ROUNDDOWN(納入申告書!AA109/10000,0),1))</f>
        <v/>
      </c>
      <c r="E8" s="9" t="str">
        <f>IF(納入申告書!AA109/1000&lt;1,"",RIGHT(ROUNDDOWN(納入申告書!AA109/1000,0),1))</f>
        <v/>
      </c>
      <c r="F8" s="9" t="str">
        <f>IF(納入申告書!AA109/100&lt;1,"",RIGHT(ROUNDDOWN(納入申告書!AA109/100,0),1))</f>
        <v/>
      </c>
      <c r="G8" s="8" t="str">
        <f>IF(納入申告書!AA109/10&lt;1,"",RIGHT(ROUNDDOWN(納入申告書!AA109/10,0),1))</f>
        <v/>
      </c>
      <c r="H8" s="19" t="str">
        <f>IF(納入申告書!AA109&lt;1,"",RIGHT(納入申告書!AA109,1))</f>
        <v/>
      </c>
      <c r="J8" s="3" t="s">
        <v>10</v>
      </c>
      <c r="K8" s="9" t="str">
        <f>IF(B8&lt;&gt;"",B8,"")</f>
        <v/>
      </c>
      <c r="L8" s="9" t="str">
        <f t="shared" ref="L8:Q11" si="0">IF(C8&lt;&gt;"",C8,"")</f>
        <v/>
      </c>
      <c r="M8" s="9" t="str">
        <f t="shared" si="0"/>
        <v/>
      </c>
      <c r="N8" s="9" t="str">
        <f t="shared" si="0"/>
        <v/>
      </c>
      <c r="O8" s="9" t="str">
        <f t="shared" si="0"/>
        <v/>
      </c>
      <c r="P8" s="9" t="str">
        <f t="shared" si="0"/>
        <v/>
      </c>
      <c r="Q8" s="10" t="str">
        <f t="shared" si="0"/>
        <v/>
      </c>
      <c r="S8" s="3" t="s">
        <v>10</v>
      </c>
      <c r="T8" s="9" t="str">
        <f t="shared" ref="T8:Z11" si="1">IF(K8&lt;&gt;"",K8,"")</f>
        <v/>
      </c>
      <c r="U8" s="9" t="str">
        <f t="shared" si="1"/>
        <v/>
      </c>
      <c r="V8" s="9" t="str">
        <f t="shared" si="1"/>
        <v/>
      </c>
      <c r="W8" s="9" t="str">
        <f t="shared" si="1"/>
        <v/>
      </c>
      <c r="X8" s="9" t="str">
        <f t="shared" si="1"/>
        <v/>
      </c>
      <c r="Y8" s="9" t="str">
        <f t="shared" si="1"/>
        <v/>
      </c>
      <c r="Z8" s="10" t="str">
        <f t="shared" si="1"/>
        <v/>
      </c>
    </row>
    <row r="9" spans="1:26" ht="24.75" customHeight="1">
      <c r="A9" s="18" t="s">
        <v>61</v>
      </c>
      <c r="B9" s="9"/>
      <c r="C9" s="9"/>
      <c r="D9" s="9"/>
      <c r="E9" s="9"/>
      <c r="F9" s="9"/>
      <c r="G9" s="8"/>
      <c r="H9" s="10"/>
      <c r="J9" s="11" t="s">
        <v>61</v>
      </c>
      <c r="K9" s="9" t="str">
        <f>IF(B9&lt;&gt;"",B9,"")</f>
        <v/>
      </c>
      <c r="L9" s="9" t="str">
        <f t="shared" si="0"/>
        <v/>
      </c>
      <c r="M9" s="9" t="str">
        <f t="shared" si="0"/>
        <v/>
      </c>
      <c r="N9" s="9" t="str">
        <f t="shared" si="0"/>
        <v/>
      </c>
      <c r="O9" s="9" t="str">
        <f t="shared" si="0"/>
        <v/>
      </c>
      <c r="P9" s="9" t="str">
        <f t="shared" si="0"/>
        <v/>
      </c>
      <c r="Q9" s="10" t="str">
        <f t="shared" si="0"/>
        <v/>
      </c>
      <c r="S9" s="11" t="s">
        <v>61</v>
      </c>
      <c r="T9" s="9" t="str">
        <f t="shared" si="1"/>
        <v/>
      </c>
      <c r="U9" s="9" t="str">
        <f t="shared" si="1"/>
        <v/>
      </c>
      <c r="V9" s="9" t="str">
        <f t="shared" si="1"/>
        <v/>
      </c>
      <c r="W9" s="9" t="str">
        <f t="shared" si="1"/>
        <v/>
      </c>
      <c r="X9" s="9" t="str">
        <f t="shared" si="1"/>
        <v/>
      </c>
      <c r="Y9" s="9" t="str">
        <f t="shared" si="1"/>
        <v/>
      </c>
      <c r="Z9" s="10" t="str">
        <f t="shared" si="1"/>
        <v/>
      </c>
    </row>
    <row r="10" spans="1:26" ht="24" customHeight="1">
      <c r="A10" s="3" t="s">
        <v>62</v>
      </c>
      <c r="B10" s="9"/>
      <c r="C10" s="9"/>
      <c r="D10" s="9"/>
      <c r="E10" s="9"/>
      <c r="F10" s="9"/>
      <c r="G10" s="8"/>
      <c r="H10" s="19"/>
      <c r="J10" s="3" t="s">
        <v>62</v>
      </c>
      <c r="K10" s="9" t="str">
        <f>IF(B10&lt;&gt;"",B10,"")</f>
        <v/>
      </c>
      <c r="L10" s="9" t="str">
        <f t="shared" si="0"/>
        <v/>
      </c>
      <c r="M10" s="9" t="str">
        <f t="shared" si="0"/>
        <v/>
      </c>
      <c r="N10" s="9" t="str">
        <f t="shared" si="0"/>
        <v/>
      </c>
      <c r="O10" s="9" t="str">
        <f t="shared" si="0"/>
        <v/>
      </c>
      <c r="P10" s="9" t="str">
        <f t="shared" si="0"/>
        <v/>
      </c>
      <c r="Q10" s="10" t="str">
        <f t="shared" si="0"/>
        <v/>
      </c>
      <c r="S10" s="3" t="s">
        <v>62</v>
      </c>
      <c r="T10" s="9" t="str">
        <f t="shared" si="1"/>
        <v/>
      </c>
      <c r="U10" s="9" t="str">
        <f t="shared" si="1"/>
        <v/>
      </c>
      <c r="V10" s="9" t="str">
        <f t="shared" si="1"/>
        <v/>
      </c>
      <c r="W10" s="9" t="str">
        <f t="shared" si="1"/>
        <v/>
      </c>
      <c r="X10" s="9" t="str">
        <f t="shared" si="1"/>
        <v/>
      </c>
      <c r="Y10" s="9" t="str">
        <f t="shared" si="1"/>
        <v/>
      </c>
      <c r="Z10" s="10" t="str">
        <f t="shared" si="1"/>
        <v/>
      </c>
    </row>
    <row r="11" spans="1:26" ht="24" customHeight="1">
      <c r="A11" s="3" t="s">
        <v>63</v>
      </c>
      <c r="B11" s="9"/>
      <c r="C11" s="9"/>
      <c r="D11" s="9"/>
      <c r="E11" s="9"/>
      <c r="F11" s="9"/>
      <c r="G11" s="8"/>
      <c r="H11" s="20"/>
      <c r="J11" s="3" t="s">
        <v>63</v>
      </c>
      <c r="K11" s="9" t="str">
        <f>IF(B11&lt;&gt;"",B11,"")</f>
        <v/>
      </c>
      <c r="L11" s="9" t="str">
        <f t="shared" si="0"/>
        <v/>
      </c>
      <c r="M11" s="9" t="str">
        <f t="shared" si="0"/>
        <v/>
      </c>
      <c r="N11" s="9" t="str">
        <f t="shared" si="0"/>
        <v/>
      </c>
      <c r="O11" s="9" t="str">
        <f t="shared" si="0"/>
        <v/>
      </c>
      <c r="P11" s="9" t="str">
        <f t="shared" si="0"/>
        <v/>
      </c>
      <c r="Q11" s="10" t="str">
        <f t="shared" si="0"/>
        <v/>
      </c>
      <c r="S11" s="3" t="s">
        <v>63</v>
      </c>
      <c r="T11" s="9" t="str">
        <f t="shared" si="1"/>
        <v/>
      </c>
      <c r="U11" s="9" t="str">
        <f t="shared" si="1"/>
        <v/>
      </c>
      <c r="V11" s="9" t="str">
        <f t="shared" si="1"/>
        <v/>
      </c>
      <c r="W11" s="9" t="str">
        <f t="shared" si="1"/>
        <v/>
      </c>
      <c r="X11" s="9" t="str">
        <f t="shared" si="1"/>
        <v/>
      </c>
      <c r="Y11" s="9" t="str">
        <f t="shared" si="1"/>
        <v/>
      </c>
      <c r="Z11" s="10" t="str">
        <f t="shared" si="1"/>
        <v/>
      </c>
    </row>
    <row r="12" spans="1:26" ht="24" customHeight="1">
      <c r="A12" s="3" t="s">
        <v>64</v>
      </c>
      <c r="B12" s="283" t="s">
        <v>76</v>
      </c>
      <c r="C12" s="284"/>
      <c r="D12" s="284"/>
      <c r="E12" s="284"/>
      <c r="F12" s="284"/>
      <c r="G12" s="284"/>
      <c r="H12" s="285"/>
      <c r="J12" s="3" t="s">
        <v>64</v>
      </c>
      <c r="K12" s="283" t="str">
        <f>IF(B12&lt;&gt;0,B12,"")</f>
        <v>令和　　　年　　　月　　　日</v>
      </c>
      <c r="L12" s="284"/>
      <c r="M12" s="284"/>
      <c r="N12" s="284"/>
      <c r="O12" s="284"/>
      <c r="P12" s="284"/>
      <c r="Q12" s="285"/>
      <c r="S12" s="3" t="s">
        <v>64</v>
      </c>
      <c r="T12" s="283" t="str">
        <f>IF(K12&lt;&gt;0,K12,"")</f>
        <v>令和　　　年　　　月　　　日</v>
      </c>
      <c r="U12" s="284"/>
      <c r="V12" s="284"/>
      <c r="W12" s="284"/>
      <c r="X12" s="284"/>
      <c r="Y12" s="284"/>
      <c r="Z12" s="285"/>
    </row>
    <row r="13" spans="1:26" ht="24" customHeight="1">
      <c r="A13" s="286" t="s">
        <v>65</v>
      </c>
      <c r="B13" s="287"/>
      <c r="C13" s="287"/>
      <c r="D13" s="287"/>
      <c r="E13" s="287"/>
      <c r="F13" s="287"/>
      <c r="G13" s="287"/>
      <c r="H13" s="288"/>
      <c r="J13" s="286" t="s">
        <v>65</v>
      </c>
      <c r="K13" s="287"/>
      <c r="L13" s="287"/>
      <c r="M13" s="287"/>
      <c r="N13" s="287"/>
      <c r="O13" s="287"/>
      <c r="P13" s="287"/>
      <c r="Q13" s="288"/>
      <c r="S13" s="289" t="s">
        <v>66</v>
      </c>
      <c r="T13" s="290"/>
      <c r="U13" s="290"/>
      <c r="V13" s="290"/>
      <c r="W13" s="290"/>
      <c r="X13" s="290"/>
      <c r="Y13" s="291"/>
      <c r="Z13" s="292"/>
    </row>
    <row r="14" spans="1:26" ht="13.5" customHeight="1">
      <c r="A14" s="278" t="s">
        <v>67</v>
      </c>
      <c r="B14" s="269"/>
      <c r="C14" s="270"/>
      <c r="D14" s="280"/>
      <c r="E14" s="267" t="s">
        <v>68</v>
      </c>
      <c r="F14" s="269"/>
      <c r="G14" s="270"/>
      <c r="H14" s="271"/>
      <c r="J14" s="278" t="s">
        <v>67</v>
      </c>
      <c r="K14" s="269"/>
      <c r="L14" s="270"/>
      <c r="M14" s="280"/>
      <c r="N14" s="267" t="s">
        <v>68</v>
      </c>
      <c r="O14" s="269"/>
      <c r="P14" s="270"/>
      <c r="Q14" s="271"/>
      <c r="S14" s="278" t="s">
        <v>67</v>
      </c>
      <c r="T14" s="269"/>
      <c r="U14" s="270"/>
      <c r="V14" s="280"/>
      <c r="W14" s="267" t="s">
        <v>68</v>
      </c>
      <c r="X14" s="269"/>
      <c r="Y14" s="270"/>
      <c r="Z14" s="271"/>
    </row>
    <row r="15" spans="1:26" ht="13.5" customHeight="1">
      <c r="A15" s="278"/>
      <c r="B15" s="272"/>
      <c r="C15" s="273"/>
      <c r="D15" s="281"/>
      <c r="E15" s="267"/>
      <c r="F15" s="272"/>
      <c r="G15" s="273"/>
      <c r="H15" s="274"/>
      <c r="J15" s="278"/>
      <c r="K15" s="272"/>
      <c r="L15" s="273"/>
      <c r="M15" s="281"/>
      <c r="N15" s="267"/>
      <c r="O15" s="272"/>
      <c r="P15" s="273"/>
      <c r="Q15" s="274"/>
      <c r="S15" s="278"/>
      <c r="T15" s="272"/>
      <c r="U15" s="273"/>
      <c r="V15" s="281"/>
      <c r="W15" s="267"/>
      <c r="X15" s="272"/>
      <c r="Y15" s="273"/>
      <c r="Z15" s="274"/>
    </row>
    <row r="16" spans="1:26" ht="13.5" customHeight="1">
      <c r="A16" s="278"/>
      <c r="B16" s="272"/>
      <c r="C16" s="273"/>
      <c r="D16" s="281"/>
      <c r="E16" s="267"/>
      <c r="F16" s="272"/>
      <c r="G16" s="273"/>
      <c r="H16" s="274"/>
      <c r="J16" s="278"/>
      <c r="K16" s="272"/>
      <c r="L16" s="273"/>
      <c r="M16" s="281"/>
      <c r="N16" s="267"/>
      <c r="O16" s="272"/>
      <c r="P16" s="273"/>
      <c r="Q16" s="274"/>
      <c r="S16" s="278"/>
      <c r="T16" s="272"/>
      <c r="U16" s="273"/>
      <c r="V16" s="281"/>
      <c r="W16" s="267"/>
      <c r="X16" s="272"/>
      <c r="Y16" s="273"/>
      <c r="Z16" s="274"/>
    </row>
    <row r="17" spans="1:26" ht="13.5" customHeight="1">
      <c r="A17" s="278"/>
      <c r="B17" s="272"/>
      <c r="C17" s="273"/>
      <c r="D17" s="281"/>
      <c r="E17" s="267"/>
      <c r="F17" s="272"/>
      <c r="G17" s="273"/>
      <c r="H17" s="274"/>
      <c r="J17" s="278"/>
      <c r="K17" s="272"/>
      <c r="L17" s="273"/>
      <c r="M17" s="281"/>
      <c r="N17" s="267"/>
      <c r="O17" s="272"/>
      <c r="P17" s="273"/>
      <c r="Q17" s="274"/>
      <c r="S17" s="278"/>
      <c r="T17" s="272"/>
      <c r="U17" s="273"/>
      <c r="V17" s="281"/>
      <c r="W17" s="267"/>
      <c r="X17" s="272"/>
      <c r="Y17" s="273"/>
      <c r="Z17" s="274"/>
    </row>
    <row r="18" spans="1:26" ht="13.5" customHeight="1" thickBot="1">
      <c r="A18" s="279"/>
      <c r="B18" s="275"/>
      <c r="C18" s="276"/>
      <c r="D18" s="282"/>
      <c r="E18" s="268"/>
      <c r="F18" s="275"/>
      <c r="G18" s="276"/>
      <c r="H18" s="277"/>
      <c r="J18" s="279"/>
      <c r="K18" s="275"/>
      <c r="L18" s="276"/>
      <c r="M18" s="282"/>
      <c r="N18" s="268"/>
      <c r="O18" s="275"/>
      <c r="P18" s="276"/>
      <c r="Q18" s="277"/>
      <c r="S18" s="279"/>
      <c r="T18" s="275"/>
      <c r="U18" s="276"/>
      <c r="V18" s="282"/>
      <c r="W18" s="268"/>
      <c r="X18" s="275"/>
      <c r="Y18" s="276"/>
      <c r="Z18" s="277"/>
    </row>
    <row r="19" spans="1:26" ht="21" customHeight="1">
      <c r="A19" s="263" t="s">
        <v>69</v>
      </c>
      <c r="B19" s="263"/>
      <c r="C19" s="263"/>
      <c r="D19" s="263"/>
      <c r="E19" s="263"/>
      <c r="F19" s="263"/>
      <c r="G19" s="263"/>
      <c r="H19" s="263"/>
      <c r="I19" s="1" t="s">
        <v>51</v>
      </c>
      <c r="J19" s="264" t="s">
        <v>70</v>
      </c>
      <c r="K19" s="264"/>
      <c r="L19" s="264"/>
      <c r="M19" s="264"/>
      <c r="N19" s="264"/>
      <c r="O19" s="264"/>
      <c r="P19" s="264"/>
      <c r="Q19" s="264"/>
      <c r="R19" s="1" t="s">
        <v>51</v>
      </c>
      <c r="U19" s="265" t="s">
        <v>71</v>
      </c>
      <c r="V19" s="265"/>
      <c r="W19" s="265"/>
    </row>
    <row r="20" spans="1:26" ht="20.25" customHeight="1">
      <c r="L20" s="7"/>
      <c r="M20" s="7"/>
      <c r="N20" s="7"/>
      <c r="U20" s="266"/>
      <c r="V20" s="266"/>
      <c r="W20" s="266"/>
    </row>
    <row r="21" spans="1:26" ht="9" customHeight="1">
      <c r="A21" s="1" t="s">
        <v>51</v>
      </c>
      <c r="B21" s="1" t="s">
        <v>51</v>
      </c>
      <c r="C21" s="1" t="s">
        <v>51</v>
      </c>
      <c r="D21" s="1" t="s">
        <v>51</v>
      </c>
      <c r="E21" s="1" t="s">
        <v>51</v>
      </c>
      <c r="F21" s="1" t="s">
        <v>51</v>
      </c>
      <c r="G21" s="1" t="s">
        <v>51</v>
      </c>
      <c r="H21" s="1" t="s">
        <v>51</v>
      </c>
      <c r="I21" s="1" t="s">
        <v>51</v>
      </c>
      <c r="J21" s="1" t="s">
        <v>51</v>
      </c>
      <c r="K21" s="1" t="s">
        <v>51</v>
      </c>
      <c r="L21" s="1" t="s">
        <v>51</v>
      </c>
      <c r="M21" s="1" t="s">
        <v>51</v>
      </c>
      <c r="N21" s="1" t="s">
        <v>51</v>
      </c>
      <c r="O21" s="1" t="s">
        <v>51</v>
      </c>
      <c r="P21" s="1" t="s">
        <v>51</v>
      </c>
      <c r="Q21" s="1" t="s">
        <v>51</v>
      </c>
      <c r="R21" s="1" t="s">
        <v>51</v>
      </c>
      <c r="S21" s="1" t="s">
        <v>51</v>
      </c>
      <c r="T21" s="1" t="s">
        <v>51</v>
      </c>
      <c r="U21" s="1" t="s">
        <v>51</v>
      </c>
      <c r="V21" s="1" t="s">
        <v>51</v>
      </c>
      <c r="W21" s="1" t="s">
        <v>51</v>
      </c>
      <c r="X21" s="1"/>
      <c r="Y21" s="1"/>
      <c r="Z21" s="1"/>
    </row>
  </sheetData>
  <sheetProtection password="C416" sheet="1"/>
  <protectedRanges>
    <protectedRange sqref="B8:H12" name="範囲2_2"/>
    <protectedRange sqref="B3:H4" name="範囲1_2"/>
  </protectedRanges>
  <mergeCells count="42">
    <mergeCell ref="A1:H1"/>
    <mergeCell ref="J1:Q1"/>
    <mergeCell ref="S1:Z1"/>
    <mergeCell ref="A2:H2"/>
    <mergeCell ref="J2:Q2"/>
    <mergeCell ref="S2:Z2"/>
    <mergeCell ref="B3:H3"/>
    <mergeCell ref="K3:Q3"/>
    <mergeCell ref="T3:Z3"/>
    <mergeCell ref="B4:H4"/>
    <mergeCell ref="K4:Q4"/>
    <mergeCell ref="T4:Z4"/>
    <mergeCell ref="C5:D5"/>
    <mergeCell ref="L5:M5"/>
    <mergeCell ref="U5:V5"/>
    <mergeCell ref="B6:F6"/>
    <mergeCell ref="K6:O6"/>
    <mergeCell ref="T6:X6"/>
    <mergeCell ref="S5:T5"/>
    <mergeCell ref="J5:K5"/>
    <mergeCell ref="A5:B5"/>
    <mergeCell ref="B12:H12"/>
    <mergeCell ref="K12:Q12"/>
    <mergeCell ref="T12:Z12"/>
    <mergeCell ref="A13:H13"/>
    <mergeCell ref="J13:Q13"/>
    <mergeCell ref="S13:Z13"/>
    <mergeCell ref="X14:Z18"/>
    <mergeCell ref="A14:A18"/>
    <mergeCell ref="B14:D18"/>
    <mergeCell ref="E14:E18"/>
    <mergeCell ref="F14:H18"/>
    <mergeCell ref="J14:J18"/>
    <mergeCell ref="K14:M18"/>
    <mergeCell ref="A19:H19"/>
    <mergeCell ref="J19:Q19"/>
    <mergeCell ref="U19:W20"/>
    <mergeCell ref="N14:N18"/>
    <mergeCell ref="O14:Q18"/>
    <mergeCell ref="S14:S18"/>
    <mergeCell ref="T14:V18"/>
    <mergeCell ref="W14:W18"/>
  </mergeCells>
  <phoneticPr fontId="1"/>
  <pageMargins left="0.19685039370078741" right="0.1968503937007874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納入申告書</vt:lpstr>
      <vt:lpstr>入湯客調べ</vt:lpstr>
      <vt:lpstr>納付書</vt:lpstr>
    </vt:vector>
  </TitlesOfParts>
  <Company>男鹿市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0594</dc:creator>
  <cp:lastModifiedBy>住基ユーザ</cp:lastModifiedBy>
  <cp:lastPrinted>2021-10-01T01:10:49Z</cp:lastPrinted>
  <dcterms:created xsi:type="dcterms:W3CDTF">2011-03-09T05:58:58Z</dcterms:created>
  <dcterms:modified xsi:type="dcterms:W3CDTF">2022-06-07T05:40:11Z</dcterms:modified>
</cp:coreProperties>
</file>