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下水道事業\報告等（経理関係）\R7\Fwd_ 公営企業に係る「経営比較分析表」の分析・公表について（依頼：１_29〆切）\【経営比較分析表】2024_052060_46_1718\【経営比較分析表】2024_052060_46_1718\"/>
    </mc:Choice>
  </mc:AlternateContent>
  <xr:revisionPtr revIDLastSave="0" documentId="13_ncr:1_{297019BE-34B5-4281-A52B-BC5CC44BC5DF}" xr6:coauthVersionLast="46" xr6:coauthVersionMax="46" xr10:uidLastSave="{00000000-0000-0000-0000-000000000000}"/>
  <workbookProtection workbookAlgorithmName="SHA-512" workbookHashValue="mUqY5uwRfjH5IWxBwCS3mejngZcMofIJZ0H/cacKHdxVc2U1CKilf9hSzpZyz4/H4RNUlU+lbLjAU9qI0/KWUQ==" workbookSaltValue="packei8WCxfe0D/WJQ8CHQ==" workbookSpinCount="100000" lockStructure="1"/>
  <bookViews>
    <workbookView xWindow="390" yWindow="390" windowWidth="15420" windowHeight="14895"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E85" i="4"/>
  <c r="AT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<sst xmlns="http://schemas.openxmlformats.org/spreadsheetml/2006/main" count="231" uniqueCount="115">
  <si>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</si>
  <si>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</si>
  <si>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</si>
  <si>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</si>
  <si>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</si>
  <si>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</si>
  <si>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</si>
  <si>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</si>
  <si>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</si>
  <si>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</si>
  <si>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</si>
  <si>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</si>
  <si>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</si>
  <si>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</si>
  <si>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</si>
  <si>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</si>
  <si>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</si>
  <si>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</si>
  <si>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</si>
  <si>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</si>
  <si>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</si>
  <si>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</si>
  <si>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</si>
  <si>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</si>
  <si>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</si>
  <si>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</si>
  <si>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</si>
  <si>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</si>
  <si>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</si>
  <si>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</si>
  <si>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</si>
  <si>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</si>
  <si>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</si>
  <si>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</si>
  <si>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</si>
  <si>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</si>
  <si>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</si>
  <si>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</si>
  <si>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</si>
  <si>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</si>
  <si>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</si>
  <si>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</si>
  <si>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</si>
  <si>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</si>
  <si>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</si>
  <si>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</si>
  <si>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</si>
  <si>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</si>
  <si>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</si>
  <si>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</si>
  <si>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</si>
  <si>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</si>
  <si>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</si>
  <si>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</si>
  <si>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</si>
  <si>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</si>
  <si>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</si>
  <si>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</si>
  <si>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</si>
  <si>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</si>
  <si>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</si>
  <si>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</si>
  <si>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</si>
  <si>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</si>
  <si>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</si>
  <si>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</si>
  <si>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</si>
  <si>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</si>
  <si>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</si>
  <si>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</si>
  <si>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</si>
  <si>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</si>
  <si>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</si>
  <si>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</si>
  <si>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</si>
  <si>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</si>
  <si>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</si>
  <si>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</si>
  <si>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</si>
  <si>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</si>
  <si>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</si>
  <si>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</si>
  <si>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</si>
  <si>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</si>
  <si>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</si>
  <si>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</si>
  <si>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</si>
  <si>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</si>
  <si>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</si>
  <si>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</si>
  <si>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</si>
  <si>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</si>
  <si>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</si>
  <si>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</si>
  <si>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</si>
  <si>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</si>
  <si>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</si>
  <si>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</si>
  <si>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</si>
  <si>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</si>
  <si>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</si>
  <si>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</si>
  <si>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</si>
  <si>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</si>
  <si>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</si>
  <si>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</si>
  <si>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</si>
  <si>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</si>
  <si>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</si>
  <si>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</si>
  <si>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</si>
  <si>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</si>
  <si>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農業集落排水事業は、すでに整備事業が概成しており、水洗化率も類似団体を上回っているものの、今後も経営戦略に基づき、経費削減と合わせて個別訪問等により水洗化率の向上を図り、使用料収入の増加に努める。</t>
    <phoneticPr fontId="4"/>
  </si>
  <si>
    <t>○経常収支比率は131.46%となっているが、使用料収入以外の一般会計補助金が経常収益の約58%を占めているため、今後も個別訪問等により水洗化率の向上を図り、使用料収入の増加に努める。
○流動比率は、100%以上であることが必要とされているが、本市は35.84%となっている。これは翌年度償還の企業債等が流動負債へ計上されているためで、その企業債等を除いた比率は、232.83%となり100%を上回っている。
○経費回収率及び汚水処理原価は、類似団体と比較すると経費回収率は低くなっており、汚水処理原価は高くなっている。今後も引き続き経費削減により経営改善に努める。
〇水洗化率は90.45％と類似団体83.54％に比べ上回っているが、今後も下水道未接続世帯を個別訪問し、使用料収入の増加並びに水洗化率の向上に努める。</t>
    <phoneticPr fontId="4"/>
  </si>
  <si>
    <t>○有形固定資産減価償却率は32.85%と類似団体24.53%に比べて上回っている。これは保有資産の減価償却がどの程度進んでいるかを示しているもので、類似団体と比較すると老朽化が進んでいると考えている。
○管渠改善率について、本市は耐用年数を経過した管渠はないため、管渠改善率は0.0%となっている。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</si>
</sst>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6E-498E-A17C-03A1189CFC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56E-498E-A17C-03A1189CFC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49.69</c:v>
                </c:pt>
                <c:pt idx="1">
                  <c:v>50.1</c:v>
                </c:pt>
                <c:pt idx="2">
                  <c:v>47.38</c:v>
                </c:pt>
                <c:pt idx="3">
                  <c:v>45.28</c:v>
                </c:pt>
                <c:pt idx="4">
                  <c:v>42.77</c:v>
                </c:pt>
              </c:numCache>
            </c:numRef>
          </c:val>
          <c:extLst>
            <c:ext xmlns:c16="http://schemas.microsoft.com/office/drawing/2014/chart" uri="{C3380CC4-5D6E-409C-BE32-E72D297353CC}">
              <c16:uniqueId val="{00000000-2656-4B34-81D1-93EAC233D4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656-4B34-81D1-93EAC233D4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84.41</c:v>
                </c:pt>
                <c:pt idx="1">
                  <c:v>85.69</c:v>
                </c:pt>
                <c:pt idx="2">
                  <c:v>88.13</c:v>
                </c:pt>
                <c:pt idx="3">
                  <c:v>88.89</c:v>
                </c:pt>
                <c:pt idx="4">
                  <c:v>90.45</c:v>
                </c:pt>
              </c:numCache>
            </c:numRef>
          </c:val>
          <c:extLst>
            <c:ext xmlns:c16="http://schemas.microsoft.com/office/drawing/2014/chart" uri="{C3380CC4-5D6E-409C-BE32-E72D297353CC}">
              <c16:uniqueId val="{00000000-A43A-4756-B871-2EAD737657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43A-4756-B871-2EAD737657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130.43</c:v>
                </c:pt>
                <c:pt idx="1">
                  <c:v>141.38999999999999</c:v>
                </c:pt>
                <c:pt idx="2">
                  <c:v>133.97</c:v>
                </c:pt>
                <c:pt idx="3">
                  <c:v>137.46</c:v>
                </c:pt>
                <c:pt idx="4">
                  <c:v>131.46</c:v>
                </c:pt>
              </c:numCache>
            </c:numRef>
          </c:val>
          <c:extLst>
            <c:ext xmlns:c16="http://schemas.microsoft.com/office/drawing/2014/chart" uri="{C3380CC4-5D6E-409C-BE32-E72D297353CC}">
              <c16:uniqueId val="{00000000-3282-4046-8966-1E34A10CE4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3282-4046-8966-1E34A10CE4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22.19</c:v>
                </c:pt>
                <c:pt idx="1">
                  <c:v>24.86</c:v>
                </c:pt>
                <c:pt idx="2">
                  <c:v>27.52</c:v>
                </c:pt>
                <c:pt idx="3">
                  <c:v>30.18</c:v>
                </c:pt>
                <c:pt idx="4">
                  <c:v>32.85</c:v>
                </c:pt>
              </c:numCache>
            </c:numRef>
          </c:val>
          <c:extLst>
            <c:ext xmlns:c16="http://schemas.microsoft.com/office/drawing/2014/chart" uri="{C3380CC4-5D6E-409C-BE32-E72D297353CC}">
              <c16:uniqueId val="{00000000-FCA1-4F2B-8BEA-B8768EDA95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CA1-4F2B-8BEA-B8768EDA95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FA-4448-8E8A-D47A000F25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69FA-4448-8E8A-D47A000F25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0D-435B-BFA2-CC8C5775FC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80D-435B-BFA2-CC8C5775FC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22.58</c:v>
                </c:pt>
                <c:pt idx="1">
                  <c:v>35.82</c:v>
                </c:pt>
                <c:pt idx="2">
                  <c:v>27.57</c:v>
                </c:pt>
                <c:pt idx="3">
                  <c:v>31.53</c:v>
                </c:pt>
                <c:pt idx="4">
                  <c:v>35.840000000000003</c:v>
                </c:pt>
              </c:numCache>
            </c:numRef>
          </c:val>
          <c:extLst>
            <c:ext xmlns:c16="http://schemas.microsoft.com/office/drawing/2014/chart" uri="{C3380CC4-5D6E-409C-BE32-E72D297353CC}">
              <c16:uniqueId val="{00000000-1843-42BF-BF7C-E64EA57318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843-42BF-BF7C-E64EA57318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4F-41EA-8725-2F55286DAF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5D4F-41EA-8725-2F55286DAF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44.53</c:v>
                </c:pt>
                <c:pt idx="1">
                  <c:v>49.81</c:v>
                </c:pt>
                <c:pt idx="2">
                  <c:v>47.51</c:v>
                </c:pt>
                <c:pt idx="3">
                  <c:v>50.81</c:v>
                </c:pt>
                <c:pt idx="4">
                  <c:v>47.43</c:v>
                </c:pt>
              </c:numCache>
            </c:numRef>
          </c:val>
          <c:extLst>
            <c:ext xmlns:c16="http://schemas.microsoft.com/office/drawing/2014/chart" uri="{C3380CC4-5D6E-409C-BE32-E72D297353CC}">
              <c16:uniqueId val="{00000000-D4B4-4F47-B520-3410346D56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4B4-4F47-B520-3410346D56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375.28</c:v>
                </c:pt>
                <c:pt idx="1">
                  <c:v>337.37</c:v>
                </c:pt>
                <c:pt idx="2">
                  <c:v>353.3</c:v>
                </c:pt>
                <c:pt idx="3">
                  <c:v>331.23</c:v>
                </c:pt>
                <c:pt idx="4">
                  <c:v>356</c:v>
                </c:pt>
              </c:numCache>
            </c:numRef>
          </c:val>
          <c:extLst>
            <c:ext xmlns:c16="http://schemas.microsoft.com/office/drawing/2014/chart" uri="{C3380CC4-5D6E-409C-BE32-E72D297353CC}">
              <c16:uniqueId val="{00000000-79B0-4E80-8101-0829C9EACF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9B0-4E80-8101-0829C9EACF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男鹿市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23355</v>
      </c>
      <c r="AM8" s="41"/>
      <c r="AN8" s="41"/>
      <c r="AO8" s="41"/>
      <c r="AP8" s="41"/>
      <c r="AQ8" s="41"/>
      <c r="AR8" s="41"/>
      <c r="AS8" s="41"/>
      <c r="AT8" s="34">
        <f>データ!T6</f>
        <v>241.09</v>
      </c>
      <c r="AU8" s="34"/>
      <c r="AV8" s="34"/>
      <c r="AW8" s="34"/>
      <c r="AX8" s="34"/>
      <c r="AY8" s="34"/>
      <c r="AZ8" s="34"/>
      <c r="BA8" s="34"/>
      <c r="BB8" s="34">
        <f>データ!U6</f>
        <v>96.87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92.4</v>
      </c>
      <c r="J10" s="34"/>
      <c r="K10" s="34"/>
      <c r="L10" s="34"/>
      <c r="M10" s="34"/>
      <c r="N10" s="34"/>
      <c r="O10" s="34"/>
      <c r="P10" s="34">
        <f>データ!P6</f>
        <v>4.21</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974</v>
      </c>
      <c r="AM10" s="41"/>
      <c r="AN10" s="41"/>
      <c r="AO10" s="41"/>
      <c r="AP10" s="41"/>
      <c r="AQ10" s="41"/>
      <c r="AR10" s="41"/>
      <c r="AS10" s="41"/>
      <c r="AT10" s="34">
        <f>データ!W6</f>
        <v>0.82</v>
      </c>
      <c r="AU10" s="34"/>
      <c r="AV10" s="34"/>
      <c r="AW10" s="34"/>
      <c r="AX10" s="34"/>
      <c r="AY10" s="34"/>
      <c r="AZ10" s="34"/>
      <c r="BA10" s="34"/>
      <c r="BB10" s="34">
        <f>データ!X6</f>
        <v>1187.8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ttJ9c9Rj7yXFm/0mBWKE8NwSnZTCzvIXeLMTf7loEtaTRInU1mZ9+QsVYGPR4lytiLIfyy1akZBsq/dpP/5KA==" saltValue="XHd+d0++zBKFpWEsSkl35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52060</v>
      </c>
      <c r="D6" s="19">
        <f t="shared" si="3"/>
        <v>46</v>
      </c>
      <c r="E6" s="19">
        <f t="shared" si="3"/>
        <v>17</v>
      </c>
      <c r="F6" s="19">
        <f t="shared" si="3"/>
        <v>5</v>
      </c>
      <c r="G6" s="19">
        <f t="shared" si="3"/>
        <v>0</v>
      </c>
      <c r="H6" s="19" t="str">
        <f t="shared" si="3"/>
        <v>秋田県　男鹿市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92.4</v>
      </c>
      <c r="P6" s="20">
        <f t="shared" si="3"/>
        <v>4.21</v>
      </c>
      <c r="Q6" s="20">
        <f t="shared" si="3"/>
        <v>100</v>
      </c>
      <c r="R6" s="20">
        <f t="shared" si="3"/>
        <v>3300</v>
      </c>
      <c r="S6" s="20">
        <f t="shared" si="3"/>
        <v>23355</v>
      </c>
      <c r="T6" s="20">
        <f t="shared" si="3"/>
        <v>241.09</v>
      </c>
      <c r="U6" s="20">
        <f t="shared" si="3"/>
        <v>96.87</v>
      </c>
      <c r="V6" s="20">
        <f t="shared" si="3"/>
        <v>974</v>
      </c>
      <c r="W6" s="20">
        <f t="shared" si="3"/>
        <v>0.82</v>
      </c>
      <c r="X6" s="20">
        <f t="shared" si="3"/>
        <v>1187.8</v>
      </c>
      <c r="Y6" s="21">
        <f>IF(Y7="",NA(),Y7)</f>
        <v>130.43</v>
      </c>
      <c r="Z6" s="21">
        <f t="shared" ref="Z6:AH6" si="4">IF(Z7="",NA(),Z7)</f>
        <v>141.38999999999999</v>
      </c>
      <c r="AA6" s="21">
        <f t="shared" si="4"/>
        <v>133.97</v>
      </c>
      <c r="AB6" s="21">
        <f t="shared" si="4"/>
        <v>137.46</v>
      </c>
      <c r="AC6" s="21">
        <f t="shared" si="4"/>
        <v>131.46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22.58</v>
      </c>
      <c r="AV6" s="21">
        <f t="shared" ref="AV6:BD6" si="6">IF(AV7="",NA(),AV7)</f>
        <v>35.82</v>
      </c>
      <c r="AW6" s="21">
        <f t="shared" si="6"/>
        <v>27.57</v>
      </c>
      <c r="AX6" s="21">
        <f t="shared" si="6"/>
        <v>31.53</v>
      </c>
      <c r="AY6" s="21">
        <f t="shared" si="6"/>
        <v>35.840000000000003</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44.53</v>
      </c>
      <c r="BR6" s="21">
        <f t="shared" ref="BR6:BZ6" si="8">IF(BR7="",NA(),BR7)</f>
        <v>49.81</v>
      </c>
      <c r="BS6" s="21">
        <f t="shared" si="8"/>
        <v>47.51</v>
      </c>
      <c r="BT6" s="21">
        <f t="shared" si="8"/>
        <v>50.81</v>
      </c>
      <c r="BU6" s="21">
        <f t="shared" si="8"/>
        <v>47.43</v>
      </c>
      <c r="BV6" s="21">
        <f t="shared" si="8"/>
        <v>57.08</v>
      </c>
      <c r="BW6" s="21">
        <f t="shared" si="8"/>
        <v>56.26</v>
      </c>
      <c r="BX6" s="21">
        <f t="shared" si="8"/>
        <v>52.94</v>
      </c>
      <c r="BY6" s="21">
        <f t="shared" si="8"/>
        <v>52.05</v>
      </c>
      <c r="BZ6" s="21">
        <f t="shared" si="8"/>
        <v>47.96</v>
      </c>
      <c r="CA6" s="20" t="str">
        <f>IF(CA7="","",IF(CA7="-","【-】","【"&amp;SUBSTITUTE(TEXT(CA7,"#,##0.00"),"-","△")&amp;"】"))</f>
        <v>【54.51】</v>
      </c>
      <c r="CB6" s="21">
        <f>IF(CB7="",NA(),CB7)</f>
        <v>375.28</v>
      </c>
      <c r="CC6" s="21">
        <f t="shared" ref="CC6:CK6" si="9">IF(CC7="",NA(),CC7)</f>
        <v>337.37</v>
      </c>
      <c r="CD6" s="21">
        <f t="shared" si="9"/>
        <v>353.3</v>
      </c>
      <c r="CE6" s="21">
        <f t="shared" si="9"/>
        <v>331.23</v>
      </c>
      <c r="CF6" s="21">
        <f t="shared" si="9"/>
        <v>356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49.69</v>
      </c>
      <c r="CN6" s="21">
        <f t="shared" ref="CN6:CV6" si="10">IF(CN7="",NA(),CN7)</f>
        <v>50.1</v>
      </c>
      <c r="CO6" s="21">
        <f t="shared" si="10"/>
        <v>47.38</v>
      </c>
      <c r="CP6" s="21">
        <f t="shared" si="10"/>
        <v>45.28</v>
      </c>
      <c r="CQ6" s="21">
        <f t="shared" si="10"/>
        <v>42.77</v>
      </c>
      <c r="CR6" s="21">
        <f t="shared" si="10"/>
        <v>54.83</v>
      </c>
      <c r="CS6" s="21">
        <f t="shared" si="10"/>
        <v>66.53</v>
      </c>
      <c r="CT6" s="21">
        <f t="shared" si="10"/>
        <v>52.35</v>
      </c>
      <c r="CU6" s="21">
        <f t="shared" si="10"/>
        <v>46.25</v>
      </c>
      <c r="CV6" s="21">
        <f t="shared" si="10"/>
        <v>45.32</v>
      </c>
      <c r="CW6" s="20" t="str">
        <f>IF(CW7="","",IF(CW7="-","【-】","【"&amp;SUBSTITUTE(TEXT(CW7,"#,##0.00"),"-","△")&amp;"】"))</f>
        <v>【49.92】</v>
      </c>
      <c r="CX6" s="21">
        <f>IF(CX7="",NA(),CX7)</f>
        <v>84.41</v>
      </c>
      <c r="CY6" s="21">
        <f t="shared" ref="CY6:DG6" si="11">IF(CY7="",NA(),CY7)</f>
        <v>85.69</v>
      </c>
      <c r="CZ6" s="21">
        <f t="shared" si="11"/>
        <v>88.13</v>
      </c>
      <c r="DA6" s="21">
        <f t="shared" si="11"/>
        <v>88.89</v>
      </c>
      <c r="DB6" s="21">
        <f t="shared" si="11"/>
        <v>90.45</v>
      </c>
      <c r="DC6" s="21">
        <f t="shared" si="11"/>
        <v>84.7</v>
      </c>
      <c r="DD6" s="21">
        <f t="shared" si="11"/>
        <v>84.67</v>
      </c>
      <c r="DE6" s="21">
        <f t="shared" si="11"/>
        <v>84.39</v>
      </c>
      <c r="DF6" s="21">
        <f t="shared" si="11"/>
        <v>83.96</v>
      </c>
      <c r="DG6" s="21">
        <f t="shared" si="11"/>
        <v>83.54</v>
      </c>
      <c r="DH6" s="20" t="str">
        <f>IF(DH7="","",IF(DH7="-","【-】","【"&amp;SUBSTITUTE(TEXT(DH7,"#,##0.00"),"-","△")&amp;"】"))</f>
        <v>【87.80】</v>
      </c>
      <c r="DI6" s="21">
        <f>IF(DI7="",NA(),DI7)</f>
        <v>22.19</v>
      </c>
      <c r="DJ6" s="21">
        <f t="shared" ref="DJ6:DR6" si="12">IF(DJ7="",NA(),DJ7)</f>
        <v>24.86</v>
      </c>
      <c r="DK6" s="21">
        <f t="shared" si="12"/>
        <v>27.52</v>
      </c>
      <c r="DL6" s="21">
        <f t="shared" si="12"/>
        <v>30.18</v>
      </c>
      <c r="DM6" s="21">
        <f t="shared" si="12"/>
        <v>32.85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52060</v>
      </c>
      <c r="D7" s="23">
        <v>46</v>
      </c>
      <c r="E7" s="23">
        <v>17</v>
      </c>
      <c r="F7" s="23">
        <v>5</v>
      </c>
      <c r="G7" s="23">
        <v>0</v>
      </c>
      <c r="H7" s="23" t="s">
        <v>95</v>
      </c>
      <c r="I7" s="23" t="s">
        <v>96</v>
      </c>
      <c r="J7" s="23" t="s">
        <v>97</v>
      </c>
      <c r="K7" s="23" t="s">
        <v>98</v>
      </c>
      <c r="L7" s="23" t="s">
        <v>99</v>
      </c>
      <c r="M7" s="23" t="s">
        <v>100</v>
      </c>
      <c r="N7" s="24" t="s">
        <v>101</v>
      </c>
      <c r="O7" s="24">
        <v>92.4</v>
      </c>
      <c r="P7" s="24">
        <v>4.21</v>
      </c>
      <c r="Q7" s="24">
        <v>100</v>
      </c>
      <c r="R7" s="24">
        <v>3300</v>
      </c>
      <c r="S7" s="24">
        <v>23355</v>
      </c>
      <c r="T7" s="24">
        <v>241.09</v>
      </c>
      <c r="U7" s="24">
        <v>96.87</v>
      </c>
      <c r="V7" s="24">
        <v>974</v>
      </c>
      <c r="W7" s="24">
        <v>0.82</v>
      </c>
      <c r="X7" s="24">
        <v>1187.8</v>
      </c>
      <c r="Y7" s="24">
        <v>130.43</v>
      </c>
      <c r="Z7" s="24">
        <v>141.38999999999999</v>
      </c>
      <c r="AA7" s="24">
        <v>133.97</v>
      </c>
      <c r="AB7" s="24">
        <v>137.46</v>
      </c>
      <c r="AC7" s="24">
        <v>131.46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22.58</v>
      </c>
      <c r="AV7" s="24">
        <v>35.82</v>
      </c>
      <c r="AW7" s="24">
        <v>27.57</v>
      </c>
      <c r="AX7" s="24">
        <v>31.53</v>
      </c>
      <c r="AY7" s="24">
        <v>35.840000000000003</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44.53</v>
      </c>
      <c r="BR7" s="24">
        <v>49.81</v>
      </c>
      <c r="BS7" s="24">
        <v>47.51</v>
      </c>
      <c r="BT7" s="24">
        <v>50.81</v>
      </c>
      <c r="BU7" s="24">
        <v>47.43</v>
      </c>
      <c r="BV7" s="24">
        <v>57.08</v>
      </c>
      <c r="BW7" s="24">
        <v>56.26</v>
      </c>
      <c r="BX7" s="24">
        <v>52.94</v>
      </c>
      <c r="BY7" s="24">
        <v>52.05</v>
      </c>
      <c r="BZ7" s="24">
        <v>47.96</v>
      </c>
      <c r="CA7" s="24">
        <v>54.51</v>
      </c>
      <c r="CB7" s="24">
        <v>375.28</v>
      </c>
      <c r="CC7" s="24">
        <v>337.37</v>
      </c>
      <c r="CD7" s="24">
        <v>353.3</v>
      </c>
      <c r="CE7" s="24">
        <v>331.23</v>
      </c>
      <c r="CF7" s="24">
        <v>356</v>
      </c>
      <c r="CG7" s="24">
        <v>274.99</v>
      </c>
      <c r="CH7" s="24">
        <v>282.08999999999997</v>
      </c>
      <c r="CI7" s="24">
        <v>303.27999999999997</v>
      </c>
      <c r="CJ7" s="24">
        <v>301.86</v>
      </c>
      <c r="CK7" s="24">
        <v>325.85000000000002</v>
      </c>
      <c r="CL7" s="24">
        <v>286.33</v>
      </c>
      <c r="CM7" s="24">
        <v>49.69</v>
      </c>
      <c r="CN7" s="24">
        <v>50.1</v>
      </c>
      <c r="CO7" s="24">
        <v>47.38</v>
      </c>
      <c r="CP7" s="24">
        <v>45.28</v>
      </c>
      <c r="CQ7" s="24">
        <v>42.77</v>
      </c>
      <c r="CR7" s="24">
        <v>54.83</v>
      </c>
      <c r="CS7" s="24">
        <v>66.53</v>
      </c>
      <c r="CT7" s="24">
        <v>52.35</v>
      </c>
      <c r="CU7" s="24">
        <v>46.25</v>
      </c>
      <c r="CV7" s="24">
        <v>45.32</v>
      </c>
      <c r="CW7" s="24">
        <v>49.92</v>
      </c>
      <c r="CX7" s="24">
        <v>84.41</v>
      </c>
      <c r="CY7" s="24">
        <v>85.69</v>
      </c>
      <c r="CZ7" s="24">
        <v>88.13</v>
      </c>
      <c r="DA7" s="24">
        <v>88.89</v>
      </c>
      <c r="DB7" s="24">
        <v>90.45</v>
      </c>
      <c r="DC7" s="24">
        <v>84.7</v>
      </c>
      <c r="DD7" s="24">
        <v>84.67</v>
      </c>
      <c r="DE7" s="24">
        <v>84.39</v>
      </c>
      <c r="DF7" s="24">
        <v>83.96</v>
      </c>
      <c r="DG7" s="24">
        <v>83.54</v>
      </c>
      <c r="DH7" s="24">
        <v>87.8</v>
      </c>
      <c r="DI7" s="24">
        <v>22.19</v>
      </c>
      <c r="DJ7" s="24">
        <v>24.86</v>
      </c>
      <c r="DK7" s="24">
        <v>27.52</v>
      </c>
      <c r="DL7" s="24">
        <v>30.18</v>
      </c>
      <c r="DM7" s="24">
        <v>32.85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KIGYO13U</cp:lastModifiedBy>
  <cp:lastPrinted>2026-01-23T01:58:44Z</cp:lastPrinted>
  <dcterms:created xsi:type="dcterms:W3CDTF">2025-12-23T06:16:37Z</dcterms:created>
  <dcterms:modified xsi:type="dcterms:W3CDTF">2026-01-23T01:58:54Z</dcterms:modified>
  <cp:category/>
</cp:coreProperties>
</file>