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84fl01\ogadata\12.男鹿みなと市民病院事務局\●00　新フォルダ【R4.4.1からはこちらで管理・順次各自の担当フォルダを移動すること】\01　病院総務\07　経理\09　調査・回答\令和5年度\【R6.1.26〆】経営比較分析表の分析について\"/>
    </mc:Choice>
  </mc:AlternateContent>
  <workbookProtection workbookAlgorithmName="SHA-512" workbookHashValue="KtWTx6F/GbIXU6TX82x0POxfdBvGI+sCnjzDGBURQc1p/HfgvgohT3M4LO2iVj+AVCXyKGJPgGDSyD6htSOigQ==" workbookSaltValue="vNMR41nTb1tVfjY56U2Rx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32" i="4"/>
  <c r="FO78" i="4"/>
  <c r="FL54" i="4"/>
  <c r="FL32" i="4"/>
  <c r="BX78" i="4"/>
  <c r="BX54" i="4"/>
  <c r="BX32" i="4"/>
  <c r="MO78" i="4"/>
  <c r="MN54" i="4"/>
  <c r="MN32" i="4"/>
  <c r="IZ54" i="4"/>
  <c r="C11" i="5"/>
  <c r="D11" i="5"/>
  <c r="E11" i="5"/>
  <c r="B11" i="5"/>
  <c r="GT78" i="4" l="1"/>
  <c r="GR54" i="4"/>
  <c r="DG78" i="4"/>
  <c r="DD54" i="4"/>
  <c r="DD32" i="4"/>
  <c r="P32" i="4"/>
  <c r="P78" i="4"/>
  <c r="P54" i="4"/>
  <c r="KG78" i="4"/>
  <c r="KF54" i="4"/>
  <c r="KF32" i="4"/>
  <c r="GR32" i="4"/>
  <c r="AT78" i="4"/>
  <c r="AT54" i="4"/>
  <c r="LK78" i="4"/>
  <c r="LJ54" i="4"/>
  <c r="LJ32" i="4"/>
  <c r="HX78" i="4"/>
  <c r="HV54" i="4"/>
  <c r="HV32" i="4"/>
  <c r="EK78" i="4"/>
  <c r="EH54" i="4"/>
  <c r="EH32" i="4"/>
  <c r="AT32" i="4"/>
  <c r="LZ78" i="4"/>
  <c r="LY54" i="4"/>
  <c r="IM78" i="4"/>
  <c r="IK54" i="4"/>
  <c r="IK32" i="4"/>
  <c r="EW32" i="4"/>
  <c r="EZ78" i="4"/>
  <c r="EW54" i="4"/>
  <c r="BI78" i="4"/>
  <c r="BI54" i="4"/>
  <c r="BI32" i="4"/>
  <c r="LY32" i="4"/>
  <c r="DV78" i="4"/>
  <c r="DS54" i="4"/>
  <c r="DS32" i="4"/>
  <c r="AE78" i="4"/>
  <c r="AE54" i="4"/>
  <c r="AE32" i="4"/>
  <c r="KU32" i="4"/>
  <c r="KV78" i="4"/>
  <c r="KU54" i="4"/>
  <c r="HI78" i="4"/>
  <c r="HG54" i="4"/>
  <c r="HG32" i="4"/>
</calcChain>
</file>

<file path=xl/sharedStrings.xml><?xml version="1.0" encoding="utf-8"?>
<sst xmlns="http://schemas.openxmlformats.org/spreadsheetml/2006/main" count="343" uniqueCount="185">
  <si>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</si>
  <si>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</si>
  <si>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</si>
  <si>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</si>
  <si>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</si>
  <si>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</si>
  <si>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</si>
  <si>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</si>
  <si>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</si>
  <si>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</si>
  <si>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</si>
  <si>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</si>
  <si>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</si>
  <si>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</si>
  <si>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</si>
  <si>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</si>
  <si>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</si>
  <si>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</si>
  <si>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</si>
  <si>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</si>
  <si>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</si>
  <si>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</si>
  <si>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</si>
  <si>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</si>
  <si>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</si>
  <si>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</si>
  <si>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</si>
  <si>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</si>
  <si>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</si>
  <si>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</si>
  <si>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</si>
  <si>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</si>
  <si>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</si>
  <si>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</si>
  <si>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</si>
  <si>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</si>
  <si>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</si>
  <si>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</si>
  <si>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</si>
  <si>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</si>
  <si>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</si>
  <si>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</si>
  <si>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</si>
  <si>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</si>
  <si>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</si>
  <si>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</si>
  <si>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</si>
  <si>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</si>
  <si>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</si>
  <si>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</si>
  <si>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</si>
  <si>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</si>
  <si>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</si>
  <si>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</si>
  <si>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</si>
  <si>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</si>
  <si>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</si>
  <si>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</si>
  <si>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</si>
  <si>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</si>
  <si>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</si>
  <si>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</si>
  <si>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</si>
  <si>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</si>
  <si>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</si>
  <si>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</si>
  <si>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</si>
  <si>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</si>
  <si>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</si>
  <si>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</si>
  <si>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</si>
  <si>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</si>
  <si>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</si>
  <si>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</si>
  <si>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</si>
  <si>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</si>
  <si>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</si>
  <si>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</si>
  <si>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</si>
  <si>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</si>
  <si>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</si>
  <si>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</si>
  <si>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</si>
  <si>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</si>
  <si>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</si>
  <si>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</si>
  <si>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</si>
  <si>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</si>
  <si>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</si>
  <si>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</si>
  <si>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</si>
  <si>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</si>
  <si>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</si>
  <si>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</si>
  <si>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</si>
  <si>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</si>
  <si>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</si>
  <si>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</si>
  <si>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</si>
  <si>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</si>
  <si>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</si>
  <si>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</si>
  <si>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</si>
  <si>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</si>
  <si>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</si>
  <si>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</si>
  <si>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</si>
  <si>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</si>
  <si>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</si>
  <si>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</si>
  <si>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</si>
  <si>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</si>
  <si>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</si>
  <si>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</si>
  <si>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</si>
  <si>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</si>
  <si>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</si>
  <si>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</si>
  <si>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</si>
  <si>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</si>
  <si>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</si>
  <si>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</si>
  <si>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</si>
  <si>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</si>
  <si>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</si>
  <si>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</si>
  <si>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</si>
  <si>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</si>
  <si>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</si>
  <si>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</si>
  <si>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</si>
  <si>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</si>
  <si>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</si>
  <si>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</si>
  <si>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</si>
  <si>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</si>
  <si>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</si>
  <si>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</si>
  <si>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</si>
  <si>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</si>
  <si>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</si>
  <si>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</si>
  <si>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</si>
  <si>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</si>
  <si>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</si>
  <si>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</si>
  <si>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</si>
  <si>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</si>
  <si>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</si>
  <si>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</si>
  <si>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</si>
  <si>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</si>
  <si>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</si>
  <si>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</si>
  <si>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</si>
  <si>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</si>
  <si>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</si>
  <si>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</si>
  <si>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</si>
  <si>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</si>
  <si>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</si>
  <si>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</si>
  <si>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</si>
  <si>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秋田県</t>
  </si>
  <si>
    <t>男鹿市</t>
  </si>
  <si>
    <t>男鹿みなと市民病院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</si>
  <si>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</si>
  <si>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</si>
  <si>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</si>
  <si>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</si>
  <si>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</si>
  <si>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</si>
  <si>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</t>
  </si>
  <si>
    <t>救 臨 へ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</si>
  <si>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</si>
  <si>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</si>
  <si>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</si>
  <si>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</si>
  <si>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</si>
  <si>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</si>
  <si>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</si>
  <si>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診療科目は、内科、精神科、神経内科、小児科、外科、整形外科、皮膚科、泌尿器科、産婦人科、眼科、耳鼻咽喉科、リハビリテーション科、放射線科の13科を標ぼうし、１４５床の病床数を　有する市内唯一の総合病院であり、へき地医療の拠点、救急告示　病院として、２４時間体制で医療の提供に努めている。　　　　　　　地域医療連携室を設置し、安心して治療・ケアをうけられるよ　う地域の病院や診療所、施設や市町村の窓口と連携している。</t>
    <rPh sb="1" eb="3">
      <t>シンリョウ</t>
    </rPh>
    <rPh sb="3" eb="5">
      <t>カモク</t>
    </rPh>
    <rPh sb="7" eb="9">
      <t>ナイカ</t>
    </rPh>
    <rPh sb="10" eb="13">
      <t>セイシンカ</t>
    </rPh>
    <rPh sb="14" eb="16">
      <t>シンケイ</t>
    </rPh>
    <rPh sb="16" eb="18">
      <t>ナイカ</t>
    </rPh>
    <rPh sb="19" eb="22">
      <t>ショウニカ</t>
    </rPh>
    <rPh sb="23" eb="25">
      <t>ゲカ</t>
    </rPh>
    <rPh sb="26" eb="28">
      <t>セイケイ</t>
    </rPh>
    <rPh sb="28" eb="30">
      <t>ゲカ</t>
    </rPh>
    <rPh sb="31" eb="34">
      <t>ヒフカ</t>
    </rPh>
    <rPh sb="35" eb="39">
      <t>ヒニョウキカ</t>
    </rPh>
    <rPh sb="40" eb="44">
      <t>サンフジンカ</t>
    </rPh>
    <rPh sb="45" eb="47">
      <t>ガンカ</t>
    </rPh>
    <rPh sb="48" eb="50">
      <t>ジビ</t>
    </rPh>
    <rPh sb="50" eb="52">
      <t>インコウ</t>
    </rPh>
    <rPh sb="52" eb="53">
      <t>カ</t>
    </rPh>
    <rPh sb="63" eb="64">
      <t>カ</t>
    </rPh>
    <rPh sb="65" eb="68">
      <t>ホウシャセン</t>
    </rPh>
    <rPh sb="68" eb="69">
      <t>カ</t>
    </rPh>
    <rPh sb="72" eb="73">
      <t>カ</t>
    </rPh>
    <rPh sb="74" eb="75">
      <t>ヒョウ</t>
    </rPh>
    <rPh sb="82" eb="83">
      <t>ユカ</t>
    </rPh>
    <rPh sb="84" eb="87">
      <t>ビョウショウスウ</t>
    </rPh>
    <rPh sb="89" eb="90">
      <t>ユウ</t>
    </rPh>
    <rPh sb="92" eb="94">
      <t>シナイ</t>
    </rPh>
    <rPh sb="94" eb="96">
      <t>ユイイツ</t>
    </rPh>
    <rPh sb="97" eb="99">
      <t>ソウゴウ</t>
    </rPh>
    <rPh sb="99" eb="101">
      <t>ビョウイン</t>
    </rPh>
    <rPh sb="107" eb="108">
      <t>チ</t>
    </rPh>
    <rPh sb="108" eb="110">
      <t>イリョウ</t>
    </rPh>
    <rPh sb="111" eb="113">
      <t>キョテン</t>
    </rPh>
    <rPh sb="114" eb="116">
      <t>キュウキュウ</t>
    </rPh>
    <rPh sb="116" eb="118">
      <t>コクジ</t>
    </rPh>
    <rPh sb="119" eb="121">
      <t>ビョウイン</t>
    </rPh>
    <rPh sb="127" eb="129">
      <t>ジカン</t>
    </rPh>
    <rPh sb="129" eb="131">
      <t>タイセイ</t>
    </rPh>
    <rPh sb="132" eb="134">
      <t>イリョウ</t>
    </rPh>
    <rPh sb="135" eb="137">
      <t>テイキョウ</t>
    </rPh>
    <rPh sb="138" eb="139">
      <t>ツト</t>
    </rPh>
    <rPh sb="151" eb="153">
      <t>チイキ</t>
    </rPh>
    <rPh sb="153" eb="155">
      <t>イリョウ</t>
    </rPh>
    <rPh sb="155" eb="157">
      <t>レンケイ</t>
    </rPh>
    <rPh sb="157" eb="158">
      <t>シツ</t>
    </rPh>
    <rPh sb="159" eb="161">
      <t>セッチ</t>
    </rPh>
    <rPh sb="163" eb="165">
      <t>アンシン</t>
    </rPh>
    <rPh sb="167" eb="169">
      <t>チリョウ</t>
    </rPh>
    <rPh sb="181" eb="183">
      <t>チイキ</t>
    </rPh>
    <rPh sb="184" eb="186">
      <t>ビョウイン</t>
    </rPh>
    <rPh sb="187" eb="190">
      <t>シンリョウジョ</t>
    </rPh>
    <rPh sb="191" eb="193">
      <t>シセツ</t>
    </rPh>
    <rPh sb="194" eb="197">
      <t>シチョウソン</t>
    </rPh>
    <rPh sb="198" eb="200">
      <t>マドグチ</t>
    </rPh>
    <rPh sb="201" eb="203">
      <t>レンケイ</t>
    </rPh>
    <phoneticPr fontId="5"/>
  </si>
  <si>
    <t>　令和４年度も、新型コロナウイルス感染症の影響を受けながらも収支改善、黒字を確保することができた。また、新型コロナ患者の受入病床を有する拠点病院として、患者の積極的な受入を行った結果、関連の補助金も収支の確保、改善に寄与した。しかし、経営状況は決して安定しているとは言えず、今後についても、経営環境が厳しくなることが想定される。　　　　　　　　　　　　　　　　　　職員の適切な配置、材料・薬品等の効率的な調達・管理、また、業務委託の見直し等経費の削減を図り、経営の改善に努めていく。　　地域住民の生命と健康を守るため、引き続き、自治体病院として地域の医療の中核的役割を担っていく。</t>
    <rPh sb="122" eb="123">
      <t>ケッ</t>
    </rPh>
    <rPh sb="191" eb="193">
      <t>ザイリョウ</t>
    </rPh>
    <rPh sb="194" eb="196">
      <t>ヤクヒン</t>
    </rPh>
    <rPh sb="198" eb="201">
      <t>コウリツテキ</t>
    </rPh>
    <rPh sb="202" eb="204">
      <t>チョウタツ</t>
    </rPh>
    <rPh sb="205" eb="207">
      <t>カンリ</t>
    </rPh>
    <phoneticPr fontId="5"/>
  </si>
  <si>
    <t>　令和４年度は、前年度に引き続き、新型コロナウイルス感染症の感染拡大や、本院における院内クラスターの発生に伴い、医業収支に影響を及ぼしたが、診療単価の適正化など経営改善の取組により、医業収支は前年度より回復した。　　　　　　　　　　　　　　　患者１人１日当たりの収益は、年々増加はしてきているものの、まだ類似平均を下回っているため、その原因について分析し、収益の改善に取り組んでいく。　　　　　　　　　　　　　　　　　　　　職員給与費対医業収益比率は、収支の改善もあり前年度より下回ったが、高い値を示しているため、適切な施設基準の取得等、収益の確保についての検討が必要である。材料費対医業収益比率は、類似平均並みとなっているが、今後も材料等の効率的な調達や管理に努めていく。</t>
    <rPh sb="32" eb="34">
      <t>カクダイ</t>
    </rPh>
    <rPh sb="121" eb="123">
      <t>カンジャ</t>
    </rPh>
    <rPh sb="124" eb="125">
      <t>ニン</t>
    </rPh>
    <rPh sb="126" eb="127">
      <t>ニチ</t>
    </rPh>
    <rPh sb="127" eb="128">
      <t>ア</t>
    </rPh>
    <rPh sb="131" eb="133">
      <t>シュウエキ</t>
    </rPh>
    <rPh sb="135" eb="137">
      <t>ネンネン</t>
    </rPh>
    <rPh sb="137" eb="139">
      <t>ゾウカ</t>
    </rPh>
    <rPh sb="152" eb="154">
      <t>ルイジ</t>
    </rPh>
    <rPh sb="154" eb="156">
      <t>ヘイキン</t>
    </rPh>
    <rPh sb="157" eb="159">
      <t>シタマワ</t>
    </rPh>
    <rPh sb="181" eb="183">
      <t>カイゼン</t>
    </rPh>
    <rPh sb="184" eb="185">
      <t>ト</t>
    </rPh>
    <rPh sb="186" eb="187">
      <t>ク</t>
    </rPh>
    <rPh sb="212" eb="214">
      <t>ショクイン</t>
    </rPh>
    <rPh sb="214" eb="216">
      <t>キュウヨ</t>
    </rPh>
    <rPh sb="216" eb="217">
      <t>ヒ</t>
    </rPh>
    <rPh sb="217" eb="218">
      <t>タイ</t>
    </rPh>
    <rPh sb="218" eb="220">
      <t>イギョウ</t>
    </rPh>
    <rPh sb="220" eb="222">
      <t>シュウエキ</t>
    </rPh>
    <rPh sb="222" eb="224">
      <t>ヒリツ</t>
    </rPh>
    <rPh sb="226" eb="228">
      <t>シュウシ</t>
    </rPh>
    <rPh sb="229" eb="231">
      <t>カイゼン</t>
    </rPh>
    <rPh sb="234" eb="237">
      <t>ゼンネンド</t>
    </rPh>
    <rPh sb="239" eb="241">
      <t>シタマワ</t>
    </rPh>
    <rPh sb="245" eb="246">
      <t>タカ</t>
    </rPh>
    <rPh sb="247" eb="248">
      <t>アタイ</t>
    </rPh>
    <rPh sb="249" eb="250">
      <t>シメ</t>
    </rPh>
    <rPh sb="257" eb="259">
      <t>テキセツ</t>
    </rPh>
    <rPh sb="260" eb="262">
      <t>シセツ</t>
    </rPh>
    <rPh sb="262" eb="264">
      <t>キジュン</t>
    </rPh>
    <rPh sb="265" eb="267">
      <t>シュトク</t>
    </rPh>
    <rPh sb="267" eb="268">
      <t>トウ</t>
    </rPh>
    <rPh sb="269" eb="271">
      <t>シュウエキ</t>
    </rPh>
    <rPh sb="272" eb="274">
      <t>カクホ</t>
    </rPh>
    <rPh sb="279" eb="281">
      <t>ケントウ</t>
    </rPh>
    <rPh sb="282" eb="284">
      <t>ヒツヨウ</t>
    </rPh>
    <rPh sb="288" eb="291">
      <t>ザイリョウヒ</t>
    </rPh>
    <rPh sb="291" eb="292">
      <t>タイ</t>
    </rPh>
    <rPh sb="292" eb="294">
      <t>イギョウ</t>
    </rPh>
    <rPh sb="294" eb="296">
      <t>シュウエキ</t>
    </rPh>
    <rPh sb="296" eb="298">
      <t>ヒリツ</t>
    </rPh>
    <rPh sb="300" eb="302">
      <t>ルイジ</t>
    </rPh>
    <rPh sb="302" eb="304">
      <t>ヘイキン</t>
    </rPh>
    <rPh sb="304" eb="305">
      <t>ナ</t>
    </rPh>
    <rPh sb="314" eb="316">
      <t>コンゴ</t>
    </rPh>
    <rPh sb="317" eb="319">
      <t>ザイリョウ</t>
    </rPh>
    <rPh sb="319" eb="320">
      <t>トウ</t>
    </rPh>
    <rPh sb="321" eb="324">
      <t>コウリツテキ</t>
    </rPh>
    <rPh sb="325" eb="327">
      <t>チョウタツ</t>
    </rPh>
    <rPh sb="328" eb="330">
      <t>カンリ</t>
    </rPh>
    <rPh sb="331" eb="332">
      <t>ツト</t>
    </rPh>
    <phoneticPr fontId="5"/>
  </si>
  <si>
    <t>　平成10年の新築移転より20年以上が経過しており、設備の老朽化が進んでいるため、有形固定資産減価償却率は類似平均よりも高い状態にある。そのため、令和３年度に策定した長寿命化改修計画を基に、令和４年度から年度間の負担の平準化を図り、施設の改修を行っている。また、医療機器についても、同様に老朽化が進んでいるため、財政状況を考慮しながら、更新を実施していく。</t>
    <rPh sb="1" eb="3">
      <t>ヘイセイ</t>
    </rPh>
    <rPh sb="5" eb="6">
      <t>ネン</t>
    </rPh>
    <rPh sb="7" eb="9">
      <t>シンチク</t>
    </rPh>
    <rPh sb="9" eb="11">
      <t>イテン</t>
    </rPh>
    <rPh sb="15" eb="16">
      <t>ネン</t>
    </rPh>
    <rPh sb="16" eb="18">
      <t>イジョウ</t>
    </rPh>
    <rPh sb="19" eb="21">
      <t>ケイカ</t>
    </rPh>
    <rPh sb="26" eb="28">
      <t>セツビ</t>
    </rPh>
    <rPh sb="29" eb="32">
      <t>ロウキュウカ</t>
    </rPh>
    <rPh sb="33" eb="34">
      <t>スス</t>
    </rPh>
    <rPh sb="41" eb="43">
      <t>ユウケイ</t>
    </rPh>
    <rPh sb="43" eb="45">
      <t>コテイ</t>
    </rPh>
    <rPh sb="45" eb="47">
      <t>シサン</t>
    </rPh>
    <rPh sb="47" eb="49">
      <t>ゲンカ</t>
    </rPh>
    <rPh sb="49" eb="51">
      <t>ショウキャク</t>
    </rPh>
    <rPh sb="51" eb="52">
      <t>リツ</t>
    </rPh>
    <rPh sb="53" eb="55">
      <t>ルイジ</t>
    </rPh>
    <rPh sb="55" eb="57">
      <t>ヘイキン</t>
    </rPh>
    <rPh sb="60" eb="61">
      <t>タカ</t>
    </rPh>
    <rPh sb="62" eb="64">
      <t>ジョウタイ</t>
    </rPh>
    <rPh sb="83" eb="87">
      <t>チョウジュミョウカ</t>
    </rPh>
    <rPh sb="87" eb="89">
      <t>カイシュウ</t>
    </rPh>
    <rPh sb="89" eb="91">
      <t>ケイカク</t>
    </rPh>
    <rPh sb="95" eb="97">
      <t>レイワ</t>
    </rPh>
    <rPh sb="98" eb="100">
      <t>ネンド</t>
    </rPh>
    <rPh sb="102" eb="104">
      <t>ネンド</t>
    </rPh>
    <rPh sb="104" eb="105">
      <t>カン</t>
    </rPh>
    <rPh sb="106" eb="108">
      <t>フタン</t>
    </rPh>
    <rPh sb="109" eb="112">
      <t>ヘイジュンカ</t>
    </rPh>
    <rPh sb="113" eb="114">
      <t>ハカ</t>
    </rPh>
    <rPh sb="116" eb="118">
      <t>シセツ</t>
    </rPh>
    <rPh sb="119" eb="121">
      <t>カイシュウ</t>
    </rPh>
    <rPh sb="122" eb="123">
      <t>オコナ</t>
    </rPh>
    <rPh sb="131" eb="133">
      <t>イリョウ</t>
    </rPh>
    <rPh sb="133" eb="135">
      <t>キキ</t>
    </rPh>
    <rPh sb="141" eb="143">
      <t>ドウヨウ</t>
    </rPh>
    <rPh sb="144" eb="147">
      <t>ロウキュウカ</t>
    </rPh>
    <rPh sb="148" eb="149">
      <t>スス</t>
    </rPh>
    <rPh sb="156" eb="158">
      <t>ザイセイ</t>
    </rPh>
    <rPh sb="158" eb="160">
      <t>ジョウキョウ</t>
    </rPh>
    <rPh sb="161" eb="163">
      <t>コウリョ</t>
    </rPh>
    <rPh sb="168" eb="170">
      <t>コウシン</t>
    </rPh>
    <rPh sb="171" eb="173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</si>
</sst>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 readingOrder="1"/>
      <protection locked="0"/>
    </xf>
    <xf numFmtId="0" fontId="6" fillId="0" borderId="6" xfId="0" applyFont="1" applyBorder="1" applyAlignment="1" applyProtection="1">
      <alignment horizontal="left" vertical="top" wrapText="1" readingOrder="1"/>
      <protection locked="0"/>
    </xf>
    <xf numFmtId="0" fontId="6" fillId="0" borderId="7" xfId="0" applyFont="1" applyBorder="1" applyAlignment="1" applyProtection="1">
      <alignment horizontal="left" vertical="top" wrapText="1" readingOrder="1"/>
      <protection locked="0"/>
    </xf>
    <xf numFmtId="0" fontId="6" fillId="0" borderId="8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9" xfId="0" applyFont="1" applyBorder="1" applyAlignment="1" applyProtection="1">
      <alignment horizontal="left" vertical="top" wrapText="1" readingOrder="1"/>
      <protection locked="0"/>
    </xf>
    <xf numFmtId="0" fontId="6" fillId="0" borderId="10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1" xfId="0" applyFont="1" applyBorder="1" applyAlignment="1" applyProtection="1">
      <alignment horizontal="left" vertical="top" wrapText="1" readingOrder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78.7</c:v>
                </c:pt>
                <c:pt idx="1">
                  <c:v>79.2</c:v>
                </c:pt>
                <c:pt idx="2">
                  <c:v>78.5</c:v>
                </c:pt>
                <c:pt idx="3">
                  <c:v>71.400000000000006</c:v>
                </c:pt>
                <c:pt idx="4">
                  <c:v>69.099999999999994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F-452B-881C-DAC18B5FF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F-452B-881C-DAC18B5FF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9584</c:v>
                </c:pt>
                <c:pt idx="1">
                  <c:v>10134</c:v>
                </c:pt>
                <c:pt idx="2">
                  <c:v>10683</c:v>
                </c:pt>
                <c:pt idx="3">
                  <c:v>9998</c:v>
                </c:pt>
                <c:pt idx="4">
                  <c:v>10393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DA5-96C9-EF329BF2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3-4DA5-96C9-EF329BF2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30746</c:v>
                </c:pt>
                <c:pt idx="1">
                  <c:v>31097</c:v>
                </c:pt>
                <c:pt idx="2">
                  <c:v>32804</c:v>
                </c:pt>
                <c:pt idx="3">
                  <c:v>33872</c:v>
                </c:pt>
                <c:pt idx="4">
                  <c:v>35572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1-4C4F-BA8F-D2E27E00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1-4C4F-BA8F-D2E27E00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78.8</c:v>
                </c:pt>
                <c:pt idx="1">
                  <c:v>75.599999999999994</c:v>
                </c:pt>
                <c:pt idx="2">
                  <c:v>72.7</c:v>
                </c:pt>
                <c:pt idx="3">
                  <c:v>75.2</c:v>
                </c:pt>
                <c:pt idx="4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5-4BD5-A401-57855404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5-4BD5-A401-57855404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86.3</c:v>
                </c:pt>
                <c:pt idx="1">
                  <c:v>87.3</c:v>
                </c:pt>
                <c:pt idx="2">
                  <c:v>89.1</c:v>
                </c:pt>
                <c:pt idx="3">
                  <c:v>82.8</c:v>
                </c:pt>
                <c:pt idx="4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99A-A208-5A2227A6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9-499A-A208-5A2227A6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89.4</c:v>
                </c:pt>
                <c:pt idx="1">
                  <c:v>90.4</c:v>
                </c:pt>
                <c:pt idx="2">
                  <c:v>92.3</c:v>
                </c:pt>
                <c:pt idx="3">
                  <c:v>86.1</c:v>
                </c:pt>
                <c:pt idx="4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A-4882-A813-BD46D3C0B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A-4882-A813-BD46D3C0B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100.6</c:v>
                </c:pt>
                <c:pt idx="2">
                  <c:v>101.8</c:v>
                </c:pt>
                <c:pt idx="3">
                  <c:v>103</c:v>
                </c:pt>
                <c:pt idx="4">
                  <c:v>105.4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F-4C92-890F-6CD9958EC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F-4C92-890F-6CD9958EC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72.5</c:v>
                </c:pt>
                <c:pt idx="1">
                  <c:v>72.400000000000006</c:v>
                </c:pt>
                <c:pt idx="2">
                  <c:v>73.599999999999994</c:v>
                </c:pt>
                <c:pt idx="3">
                  <c:v>74.900000000000006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9-4A75-8761-6E5BD287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9-4A75-8761-6E5BD287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78.599999999999994</c:v>
                </c:pt>
                <c:pt idx="1">
                  <c:v>80.400000000000006</c:v>
                </c:pt>
                <c:pt idx="2">
                  <c:v>82.9</c:v>
                </c:pt>
                <c:pt idx="3">
                  <c:v>85.9</c:v>
                </c:pt>
                <c:pt idx="4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868-83EE-755EEEBC2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5-4868-83EE-755EEEBC2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42258428</c:v>
                </c:pt>
                <c:pt idx="1">
                  <c:v>41857814</c:v>
                </c:pt>
                <c:pt idx="2">
                  <c:v>42053614</c:v>
                </c:pt>
                <c:pt idx="3">
                  <c:v>41943614</c:v>
                </c:pt>
                <c:pt idx="4">
                  <c:v>42135090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A-41A2-AB00-0FE5E1156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A-41A2-AB00-0FE5E1156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19.399999999999999</c:v>
                </c:pt>
                <c:pt idx="1">
                  <c:v>21</c:v>
                </c:pt>
                <c:pt idx="2">
                  <c:v>19.7</c:v>
                </c:pt>
                <c:pt idx="3">
                  <c:v>18.2</c:v>
                </c:pt>
                <c:pt idx="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7-4E04-8AD9-D23B1A9E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7-4E04-8AD9-D23B1A9E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63.3</c:v>
                </c:pt>
                <c:pt idx="2">
                  <c:v>63.4</c:v>
                </c:pt>
                <c:pt idx="3">
                  <c:v>69.900000000000006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A-441D-B9D0-8296BD37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A-441D-B9D0-8296BD37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NH34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 x14ac:dyDescent="0.15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 x14ac:dyDescent="0.15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9" t="str">
        <f>データ!H6</f>
        <v>秋田県男鹿市　男鹿みなと市民病院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 x14ac:dyDescent="0.15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100床以上～200床未満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4">
        <f>データ!Z6</f>
        <v>145</v>
      </c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6"/>
      <c r="JW8" s="114" t="str">
        <f>データ!AA6</f>
        <v>-</v>
      </c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6"/>
      <c r="LP8" s="114" t="str">
        <f>データ!AB6</f>
        <v>-</v>
      </c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6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 x14ac:dyDescent="0.15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 x14ac:dyDescent="0.15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4">
        <f>データ!Q6</f>
        <v>13</v>
      </c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6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ド 透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臨 へ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4" t="str">
        <f>データ!AC6</f>
        <v>-</v>
      </c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6"/>
      <c r="JW10" s="114" t="str">
        <f>データ!AD6</f>
        <v>-</v>
      </c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6"/>
      <c r="LP10" s="114">
        <f>データ!AE6</f>
        <v>145</v>
      </c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6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 x14ac:dyDescent="0.15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14">
        <f>データ!U6</f>
        <v>24784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6"/>
      <c r="AU12" s="114">
        <f>データ!V6</f>
        <v>10936</v>
      </c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6"/>
      <c r="CN12" s="130" t="str">
        <f>データ!W6</f>
        <v>第２種該当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第２種該当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１０：１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4">
        <f>データ!AF6</f>
        <v>128</v>
      </c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6"/>
      <c r="JW12" s="114" t="str">
        <f>データ!AG6</f>
        <v>-</v>
      </c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6"/>
      <c r="LP12" s="114">
        <f>データ!AH6</f>
        <v>128</v>
      </c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6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7" t="s">
        <v>32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117" t="s">
        <v>33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8" t="s">
        <v>36</v>
      </c>
      <c r="NK16" s="119"/>
      <c r="NL16" s="119"/>
      <c r="NM16" s="119"/>
      <c r="NN16" s="120"/>
      <c r="NO16" s="121" t="s">
        <v>37</v>
      </c>
      <c r="NP16" s="122"/>
      <c r="NQ16" s="122"/>
      <c r="NR16" s="122"/>
      <c r="NS16" s="123"/>
      <c r="NT16" s="121" t="s">
        <v>38</v>
      </c>
      <c r="NU16" s="122"/>
      <c r="NV16" s="122"/>
      <c r="NW16" s="122"/>
      <c r="NX16" s="123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7" t="s">
        <v>39</v>
      </c>
      <c r="NK17" s="128"/>
      <c r="NL17" s="128"/>
      <c r="NM17" s="128"/>
      <c r="NN17" s="129"/>
      <c r="NO17" s="124"/>
      <c r="NP17" s="125"/>
      <c r="NQ17" s="125"/>
      <c r="NR17" s="125"/>
      <c r="NS17" s="126"/>
      <c r="NT17" s="124"/>
      <c r="NU17" s="125"/>
      <c r="NV17" s="125"/>
      <c r="NW17" s="125"/>
      <c r="NX17" s="126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6" t="s">
        <v>40</v>
      </c>
      <c r="NK18" s="107"/>
      <c r="NL18" s="107"/>
      <c r="NM18" s="110" t="s">
        <v>41</v>
      </c>
      <c r="NN18" s="111"/>
      <c r="NO18" s="106" t="s">
        <v>40</v>
      </c>
      <c r="NP18" s="107"/>
      <c r="NQ18" s="107"/>
      <c r="NR18" s="110" t="s">
        <v>41</v>
      </c>
      <c r="NS18" s="111"/>
      <c r="NT18" s="106" t="s">
        <v>40</v>
      </c>
      <c r="NU18" s="107"/>
      <c r="NV18" s="107"/>
      <c r="NW18" s="110" t="s">
        <v>41</v>
      </c>
      <c r="NX18" s="111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8"/>
      <c r="NK19" s="109"/>
      <c r="NL19" s="109"/>
      <c r="NM19" s="112"/>
      <c r="NN19" s="113"/>
      <c r="NO19" s="108"/>
      <c r="NP19" s="109"/>
      <c r="NQ19" s="109"/>
      <c r="NR19" s="112"/>
      <c r="NS19" s="113"/>
      <c r="NT19" s="108"/>
      <c r="NU19" s="109"/>
      <c r="NV19" s="109"/>
      <c r="NW19" s="112"/>
      <c r="NX19" s="113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1" t="s">
        <v>181</v>
      </c>
      <c r="NK22" s="92"/>
      <c r="NL22" s="92"/>
      <c r="NM22" s="92"/>
      <c r="NN22" s="92"/>
      <c r="NO22" s="92"/>
      <c r="NP22" s="92"/>
      <c r="NQ22" s="92"/>
      <c r="NR22" s="92"/>
      <c r="NS22" s="92"/>
      <c r="NT22" s="92"/>
      <c r="NU22" s="92"/>
      <c r="NV22" s="92"/>
      <c r="NW22" s="92"/>
      <c r="NX22" s="93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4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6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4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6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4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6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4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6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4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6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4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6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4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6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4"/>
      <c r="NK30" s="95"/>
      <c r="NL30" s="95"/>
      <c r="NM30" s="95"/>
      <c r="NN30" s="95"/>
      <c r="NO30" s="95"/>
      <c r="NP30" s="95"/>
      <c r="NQ30" s="95"/>
      <c r="NR30" s="95"/>
      <c r="NS30" s="95"/>
      <c r="NT30" s="95"/>
      <c r="NU30" s="95"/>
      <c r="NV30" s="95"/>
      <c r="NW30" s="95"/>
      <c r="NX30" s="96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4"/>
      <c r="NK31" s="95"/>
      <c r="NL31" s="95"/>
      <c r="NM31" s="95"/>
      <c r="NN31" s="95"/>
      <c r="NO31" s="95"/>
      <c r="NP31" s="95"/>
      <c r="NQ31" s="95"/>
      <c r="NR31" s="95"/>
      <c r="NS31" s="95"/>
      <c r="NT31" s="95"/>
      <c r="NU31" s="95"/>
      <c r="NV31" s="95"/>
      <c r="NW31" s="95"/>
      <c r="NX31" s="96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4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5"/>
      <c r="NX32" s="96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99.5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100.6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101.8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103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105.4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89.4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90.4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92.3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86.1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90.9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86.3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87.3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89.1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82.8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87.6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78.7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79.2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78.5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71.400000000000006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69.099999999999994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4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5"/>
      <c r="NX33" s="96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97.2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96.9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100.6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105.9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104.3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84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84.3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80.7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82.2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81.7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80.400000000000006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80.599999999999994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77.099999999999994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78.599999999999994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78.099999999999994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70.099999999999994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70.400000000000006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65.8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65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63.3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7"/>
      <c r="NK34" s="98"/>
      <c r="NL34" s="98"/>
      <c r="NM34" s="98"/>
      <c r="NN34" s="98"/>
      <c r="NO34" s="98"/>
      <c r="NP34" s="98"/>
      <c r="NQ34" s="98"/>
      <c r="NR34" s="98"/>
      <c r="NS34" s="98"/>
      <c r="NT34" s="98"/>
      <c r="NU34" s="98"/>
      <c r="NV34" s="98"/>
      <c r="NW34" s="98"/>
      <c r="NX34" s="99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183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4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5"/>
      <c r="NX40" s="96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4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5"/>
      <c r="NX41" s="96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4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5"/>
      <c r="NX42" s="96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4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5"/>
      <c r="NX43" s="96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4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5"/>
      <c r="NX44" s="96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4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5"/>
      <c r="NX45" s="96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4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5"/>
      <c r="NX46" s="96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4"/>
      <c r="NK47" s="95"/>
      <c r="NL47" s="95"/>
      <c r="NM47" s="95"/>
      <c r="NN47" s="95"/>
      <c r="NO47" s="95"/>
      <c r="NP47" s="95"/>
      <c r="NQ47" s="95"/>
      <c r="NR47" s="95"/>
      <c r="NS47" s="95"/>
      <c r="NT47" s="95"/>
      <c r="NU47" s="95"/>
      <c r="NV47" s="95"/>
      <c r="NW47" s="95"/>
      <c r="NX47" s="96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4"/>
      <c r="NK48" s="95"/>
      <c r="NL48" s="95"/>
      <c r="NM48" s="95"/>
      <c r="NN48" s="95"/>
      <c r="NO48" s="95"/>
      <c r="NP48" s="95"/>
      <c r="NQ48" s="95"/>
      <c r="NR48" s="95"/>
      <c r="NS48" s="95"/>
      <c r="NT48" s="95"/>
      <c r="NU48" s="95"/>
      <c r="NV48" s="95"/>
      <c r="NW48" s="95"/>
      <c r="NX48" s="96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4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5"/>
      <c r="NX49" s="96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4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5"/>
      <c r="NX50" s="96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7"/>
      <c r="NK51" s="98"/>
      <c r="NL51" s="98"/>
      <c r="NM51" s="98"/>
      <c r="NN51" s="98"/>
      <c r="NO51" s="98"/>
      <c r="NP51" s="98"/>
      <c r="NQ51" s="98"/>
      <c r="NR51" s="98"/>
      <c r="NS51" s="98"/>
      <c r="NT51" s="98"/>
      <c r="NU51" s="98"/>
      <c r="NV51" s="98"/>
      <c r="NW51" s="98"/>
      <c r="NX51" s="99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100" t="s">
        <v>184</v>
      </c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2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30746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31097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32804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33872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35572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9584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10134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10683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9998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10393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65.900000000000006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63.3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63.4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69.900000000000006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66.7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19.399999999999999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21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19.7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18.2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17.5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100"/>
      <c r="NK55" s="101"/>
      <c r="NL55" s="101"/>
      <c r="NM55" s="101"/>
      <c r="NN55" s="101"/>
      <c r="NO55" s="101"/>
      <c r="NP55" s="101"/>
      <c r="NQ55" s="101"/>
      <c r="NR55" s="101"/>
      <c r="NS55" s="101"/>
      <c r="NT55" s="101"/>
      <c r="NU55" s="101"/>
      <c r="NV55" s="101"/>
      <c r="NW55" s="101"/>
      <c r="NX55" s="102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34924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35788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37855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39289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40846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10244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10602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11234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11512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11831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63.7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63.3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68.5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67.099999999999994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66.900000000000006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17.7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17.5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17.5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17.3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17.899999999999999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100"/>
      <c r="NK56" s="101"/>
      <c r="NL56" s="101"/>
      <c r="NM56" s="101"/>
      <c r="NN56" s="101"/>
      <c r="NO56" s="101"/>
      <c r="NP56" s="101"/>
      <c r="NQ56" s="101"/>
      <c r="NR56" s="101"/>
      <c r="NS56" s="101"/>
      <c r="NT56" s="101"/>
      <c r="NU56" s="101"/>
      <c r="NV56" s="101"/>
      <c r="NW56" s="101"/>
      <c r="NX56" s="102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00"/>
      <c r="NK57" s="101"/>
      <c r="NL57" s="101"/>
      <c r="NM57" s="101"/>
      <c r="NN57" s="101"/>
      <c r="NO57" s="101"/>
      <c r="NP57" s="101"/>
      <c r="NQ57" s="101"/>
      <c r="NR57" s="101"/>
      <c r="NS57" s="101"/>
      <c r="NT57" s="101"/>
      <c r="NU57" s="101"/>
      <c r="NV57" s="101"/>
      <c r="NW57" s="101"/>
      <c r="NX57" s="102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00"/>
      <c r="NK58" s="101"/>
      <c r="NL58" s="101"/>
      <c r="NM58" s="101"/>
      <c r="NN58" s="101"/>
      <c r="NO58" s="101"/>
      <c r="NP58" s="101"/>
      <c r="NQ58" s="101"/>
      <c r="NR58" s="101"/>
      <c r="NS58" s="101"/>
      <c r="NT58" s="101"/>
      <c r="NU58" s="101"/>
      <c r="NV58" s="101"/>
      <c r="NW58" s="101"/>
      <c r="NX58" s="102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00"/>
      <c r="NK59" s="101"/>
      <c r="NL59" s="101"/>
      <c r="NM59" s="101"/>
      <c r="NN59" s="101"/>
      <c r="NO59" s="101"/>
      <c r="NP59" s="101"/>
      <c r="NQ59" s="101"/>
      <c r="NR59" s="101"/>
      <c r="NS59" s="101"/>
      <c r="NT59" s="101"/>
      <c r="NU59" s="101"/>
      <c r="NV59" s="101"/>
      <c r="NW59" s="101"/>
      <c r="NX59" s="102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00"/>
      <c r="NK60" s="101"/>
      <c r="NL60" s="101"/>
      <c r="NM60" s="101"/>
      <c r="NN60" s="101"/>
      <c r="NO60" s="101"/>
      <c r="NP60" s="101"/>
      <c r="NQ60" s="101"/>
      <c r="NR60" s="101"/>
      <c r="NS60" s="101"/>
      <c r="NT60" s="101"/>
      <c r="NU60" s="101"/>
      <c r="NV60" s="101"/>
      <c r="NW60" s="101"/>
      <c r="NX60" s="102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00"/>
      <c r="NK61" s="101"/>
      <c r="NL61" s="101"/>
      <c r="NM61" s="101"/>
      <c r="NN61" s="101"/>
      <c r="NO61" s="101"/>
      <c r="NP61" s="101"/>
      <c r="NQ61" s="101"/>
      <c r="NR61" s="101"/>
      <c r="NS61" s="101"/>
      <c r="NT61" s="101"/>
      <c r="NU61" s="101"/>
      <c r="NV61" s="101"/>
      <c r="NW61" s="101"/>
      <c r="NX61" s="102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100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2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100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2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00"/>
      <c r="NK64" s="101"/>
      <c r="NL64" s="101"/>
      <c r="NM64" s="101"/>
      <c r="NN64" s="101"/>
      <c r="NO64" s="101"/>
      <c r="NP64" s="101"/>
      <c r="NQ64" s="101"/>
      <c r="NR64" s="101"/>
      <c r="NS64" s="101"/>
      <c r="NT64" s="101"/>
      <c r="NU64" s="101"/>
      <c r="NV64" s="101"/>
      <c r="NW64" s="101"/>
      <c r="NX64" s="102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00"/>
      <c r="NK65" s="101"/>
      <c r="NL65" s="101"/>
      <c r="NM65" s="101"/>
      <c r="NN65" s="101"/>
      <c r="NO65" s="101"/>
      <c r="NP65" s="101"/>
      <c r="NQ65" s="101"/>
      <c r="NR65" s="101"/>
      <c r="NS65" s="101"/>
      <c r="NT65" s="101"/>
      <c r="NU65" s="101"/>
      <c r="NV65" s="101"/>
      <c r="NW65" s="101"/>
      <c r="NX65" s="102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00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2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03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5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182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78.8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75.599999999999994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72.7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75.2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65.599999999999994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72.5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72.400000000000006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73.599999999999994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74.900000000000006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73.2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78.599999999999994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80.400000000000006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82.9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85.9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72.3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42258428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41857814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42053614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41943614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42135090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117.1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120.5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124.2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121.6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118.9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54.1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54.6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56.9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58.1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59.4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71.400000000000006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71.7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72.900000000000006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73.900000000000006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74.3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40683727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41891213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42806727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43530781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44196357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yaDy1d+o3IF7FJtquU6toU3Ye1CxWPk2o9FYOXpUDBr8cBgXbBhQiWKi4WRjdTs0/Hz6bYliX48g10oPWV7mJA==" saltValue="LL3GbNBHTfMI2LF4Il7+EQ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86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108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8" t="s">
        <v>109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7" t="s">
        <v>110</v>
      </c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7" t="s">
        <v>111</v>
      </c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8" t="s">
        <v>112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6" t="s">
        <v>113</v>
      </c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7" t="s">
        <v>114</v>
      </c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 t="s">
        <v>115</v>
      </c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 t="s">
        <v>116</v>
      </c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7" t="s">
        <v>117</v>
      </c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8" t="s">
        <v>118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60"/>
      <c r="EO4" s="156" t="s">
        <v>119</v>
      </c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 t="s">
        <v>120</v>
      </c>
      <c r="FA4" s="156"/>
      <c r="FB4" s="156"/>
      <c r="FC4" s="156"/>
      <c r="FD4" s="156"/>
      <c r="FE4" s="156"/>
      <c r="FF4" s="156"/>
      <c r="FG4" s="156"/>
      <c r="FH4" s="156"/>
      <c r="FI4" s="156"/>
      <c r="FJ4" s="156"/>
    </row>
    <row r="5" spans="1:166" x14ac:dyDescent="0.15">
      <c r="A5" s="35" t="s">
        <v>121</v>
      </c>
      <c r="B5" s="48"/>
      <c r="C5" s="48"/>
      <c r="D5" s="48"/>
      <c r="E5" s="48"/>
      <c r="F5" s="48"/>
      <c r="G5" s="48"/>
      <c r="H5" s="49" t="s">
        <v>122</v>
      </c>
      <c r="I5" s="49" t="s">
        <v>123</v>
      </c>
      <c r="J5" s="49" t="s">
        <v>124</v>
      </c>
      <c r="K5" s="49" t="s">
        <v>1</v>
      </c>
      <c r="L5" s="49" t="s">
        <v>2</v>
      </c>
      <c r="M5" s="49" t="s">
        <v>3</v>
      </c>
      <c r="N5" s="49" t="s">
        <v>125</v>
      </c>
      <c r="O5" s="49" t="s">
        <v>5</v>
      </c>
      <c r="P5" s="49" t="s">
        <v>126</v>
      </c>
      <c r="Q5" s="49" t="s">
        <v>127</v>
      </c>
      <c r="R5" s="49" t="s">
        <v>128</v>
      </c>
      <c r="S5" s="49" t="s">
        <v>129</v>
      </c>
      <c r="T5" s="49" t="s">
        <v>130</v>
      </c>
      <c r="U5" s="49" t="s">
        <v>131</v>
      </c>
      <c r="V5" s="49" t="s">
        <v>132</v>
      </c>
      <c r="W5" s="49" t="s">
        <v>133</v>
      </c>
      <c r="X5" s="49" t="s">
        <v>134</v>
      </c>
      <c r="Y5" s="49" t="s">
        <v>135</v>
      </c>
      <c r="Z5" s="49" t="s">
        <v>136</v>
      </c>
      <c r="AA5" s="49" t="s">
        <v>137</v>
      </c>
      <c r="AB5" s="49" t="s">
        <v>138</v>
      </c>
      <c r="AC5" s="49" t="s">
        <v>139</v>
      </c>
      <c r="AD5" s="49" t="s">
        <v>140</v>
      </c>
      <c r="AE5" s="49" t="s">
        <v>141</v>
      </c>
      <c r="AF5" s="49" t="s">
        <v>142</v>
      </c>
      <c r="AG5" s="49" t="s">
        <v>143</v>
      </c>
      <c r="AH5" s="49" t="s">
        <v>144</v>
      </c>
      <c r="AI5" s="49" t="s">
        <v>145</v>
      </c>
      <c r="AJ5" s="49" t="s">
        <v>146</v>
      </c>
      <c r="AK5" s="49" t="s">
        <v>147</v>
      </c>
      <c r="AL5" s="49" t="s">
        <v>148</v>
      </c>
      <c r="AM5" s="49" t="s">
        <v>149</v>
      </c>
      <c r="AN5" s="49" t="s">
        <v>150</v>
      </c>
      <c r="AO5" s="49" t="s">
        <v>151</v>
      </c>
      <c r="AP5" s="49" t="s">
        <v>152</v>
      </c>
      <c r="AQ5" s="49" t="s">
        <v>153</v>
      </c>
      <c r="AR5" s="49" t="s">
        <v>154</v>
      </c>
      <c r="AS5" s="49" t="s">
        <v>155</v>
      </c>
      <c r="AT5" s="49" t="s">
        <v>156</v>
      </c>
      <c r="AU5" s="49" t="s">
        <v>146</v>
      </c>
      <c r="AV5" s="49" t="s">
        <v>157</v>
      </c>
      <c r="AW5" s="49" t="s">
        <v>148</v>
      </c>
      <c r="AX5" s="49" t="s">
        <v>149</v>
      </c>
      <c r="AY5" s="49" t="s">
        <v>150</v>
      </c>
      <c r="AZ5" s="49" t="s">
        <v>151</v>
      </c>
      <c r="BA5" s="49" t="s">
        <v>152</v>
      </c>
      <c r="BB5" s="49" t="s">
        <v>153</v>
      </c>
      <c r="BC5" s="49" t="s">
        <v>154</v>
      </c>
      <c r="BD5" s="49" t="s">
        <v>155</v>
      </c>
      <c r="BE5" s="49" t="s">
        <v>145</v>
      </c>
      <c r="BF5" s="49" t="s">
        <v>146</v>
      </c>
      <c r="BG5" s="49" t="s">
        <v>157</v>
      </c>
      <c r="BH5" s="49" t="s">
        <v>148</v>
      </c>
      <c r="BI5" s="49" t="s">
        <v>149</v>
      </c>
      <c r="BJ5" s="49" t="s">
        <v>150</v>
      </c>
      <c r="BK5" s="49" t="s">
        <v>151</v>
      </c>
      <c r="BL5" s="49" t="s">
        <v>152</v>
      </c>
      <c r="BM5" s="49" t="s">
        <v>153</v>
      </c>
      <c r="BN5" s="49" t="s">
        <v>154</v>
      </c>
      <c r="BO5" s="49" t="s">
        <v>155</v>
      </c>
      <c r="BP5" s="49" t="s">
        <v>156</v>
      </c>
      <c r="BQ5" s="49" t="s">
        <v>146</v>
      </c>
      <c r="BR5" s="49" t="s">
        <v>157</v>
      </c>
      <c r="BS5" s="49" t="s">
        <v>148</v>
      </c>
      <c r="BT5" s="49" t="s">
        <v>149</v>
      </c>
      <c r="BU5" s="49" t="s">
        <v>150</v>
      </c>
      <c r="BV5" s="49" t="s">
        <v>151</v>
      </c>
      <c r="BW5" s="49" t="s">
        <v>152</v>
      </c>
      <c r="BX5" s="49" t="s">
        <v>153</v>
      </c>
      <c r="BY5" s="49" t="s">
        <v>154</v>
      </c>
      <c r="BZ5" s="49" t="s">
        <v>155</v>
      </c>
      <c r="CA5" s="49" t="s">
        <v>156</v>
      </c>
      <c r="CB5" s="49" t="s">
        <v>146</v>
      </c>
      <c r="CC5" s="49" t="s">
        <v>157</v>
      </c>
      <c r="CD5" s="49" t="s">
        <v>148</v>
      </c>
      <c r="CE5" s="49" t="s">
        <v>149</v>
      </c>
      <c r="CF5" s="49" t="s">
        <v>150</v>
      </c>
      <c r="CG5" s="49" t="s">
        <v>151</v>
      </c>
      <c r="CH5" s="49" t="s">
        <v>152</v>
      </c>
      <c r="CI5" s="49" t="s">
        <v>153</v>
      </c>
      <c r="CJ5" s="49" t="s">
        <v>154</v>
      </c>
      <c r="CK5" s="49" t="s">
        <v>155</v>
      </c>
      <c r="CL5" s="49" t="s">
        <v>145</v>
      </c>
      <c r="CM5" s="49" t="s">
        <v>158</v>
      </c>
      <c r="CN5" s="49" t="s">
        <v>157</v>
      </c>
      <c r="CO5" s="49" t="s">
        <v>148</v>
      </c>
      <c r="CP5" s="49" t="s">
        <v>149</v>
      </c>
      <c r="CQ5" s="49" t="s">
        <v>150</v>
      </c>
      <c r="CR5" s="49" t="s">
        <v>151</v>
      </c>
      <c r="CS5" s="49" t="s">
        <v>152</v>
      </c>
      <c r="CT5" s="49" t="s">
        <v>153</v>
      </c>
      <c r="CU5" s="49" t="s">
        <v>154</v>
      </c>
      <c r="CV5" s="49" t="s">
        <v>155</v>
      </c>
      <c r="CW5" s="49" t="s">
        <v>156</v>
      </c>
      <c r="CX5" s="49" t="s">
        <v>146</v>
      </c>
      <c r="CY5" s="49" t="s">
        <v>157</v>
      </c>
      <c r="CZ5" s="49" t="s">
        <v>159</v>
      </c>
      <c r="DA5" s="49" t="s">
        <v>149</v>
      </c>
      <c r="DB5" s="49" t="s">
        <v>150</v>
      </c>
      <c r="DC5" s="49" t="s">
        <v>151</v>
      </c>
      <c r="DD5" s="49" t="s">
        <v>152</v>
      </c>
      <c r="DE5" s="49" t="s">
        <v>153</v>
      </c>
      <c r="DF5" s="49" t="s">
        <v>154</v>
      </c>
      <c r="DG5" s="49" t="s">
        <v>155</v>
      </c>
      <c r="DH5" s="49" t="s">
        <v>156</v>
      </c>
      <c r="DI5" s="49" t="s">
        <v>146</v>
      </c>
      <c r="DJ5" s="49" t="s">
        <v>157</v>
      </c>
      <c r="DK5" s="49" t="s">
        <v>148</v>
      </c>
      <c r="DL5" s="49" t="s">
        <v>149</v>
      </c>
      <c r="DM5" s="49" t="s">
        <v>150</v>
      </c>
      <c r="DN5" s="49" t="s">
        <v>151</v>
      </c>
      <c r="DO5" s="49" t="s">
        <v>152</v>
      </c>
      <c r="DP5" s="49" t="s">
        <v>153</v>
      </c>
      <c r="DQ5" s="49" t="s">
        <v>154</v>
      </c>
      <c r="DR5" s="49" t="s">
        <v>155</v>
      </c>
      <c r="DS5" s="49" t="s">
        <v>156</v>
      </c>
      <c r="DT5" s="49" t="s">
        <v>146</v>
      </c>
      <c r="DU5" s="49" t="s">
        <v>157</v>
      </c>
      <c r="DV5" s="49" t="s">
        <v>148</v>
      </c>
      <c r="DW5" s="49" t="s">
        <v>149</v>
      </c>
      <c r="DX5" s="49" t="s">
        <v>150</v>
      </c>
      <c r="DY5" s="49" t="s">
        <v>151</v>
      </c>
      <c r="DZ5" s="49" t="s">
        <v>152</v>
      </c>
      <c r="EA5" s="49" t="s">
        <v>153</v>
      </c>
      <c r="EB5" s="49" t="s">
        <v>154</v>
      </c>
      <c r="EC5" s="49" t="s">
        <v>155</v>
      </c>
      <c r="ED5" s="49" t="s">
        <v>156</v>
      </c>
      <c r="EE5" s="49" t="s">
        <v>146</v>
      </c>
      <c r="EF5" s="49" t="s">
        <v>157</v>
      </c>
      <c r="EG5" s="49" t="s">
        <v>159</v>
      </c>
      <c r="EH5" s="49" t="s">
        <v>149</v>
      </c>
      <c r="EI5" s="49" t="s">
        <v>150</v>
      </c>
      <c r="EJ5" s="49" t="s">
        <v>151</v>
      </c>
      <c r="EK5" s="49" t="s">
        <v>152</v>
      </c>
      <c r="EL5" s="49" t="s">
        <v>153</v>
      </c>
      <c r="EM5" s="49" t="s">
        <v>154</v>
      </c>
      <c r="EN5" s="49" t="s">
        <v>155</v>
      </c>
      <c r="EO5" s="49" t="s">
        <v>156</v>
      </c>
      <c r="EP5" s="49" t="s">
        <v>146</v>
      </c>
      <c r="EQ5" s="49" t="s">
        <v>157</v>
      </c>
      <c r="ER5" s="49" t="s">
        <v>148</v>
      </c>
      <c r="ES5" s="49" t="s">
        <v>149</v>
      </c>
      <c r="ET5" s="49" t="s">
        <v>150</v>
      </c>
      <c r="EU5" s="49" t="s">
        <v>151</v>
      </c>
      <c r="EV5" s="49" t="s">
        <v>152</v>
      </c>
      <c r="EW5" s="49" t="s">
        <v>153</v>
      </c>
      <c r="EX5" s="49" t="s">
        <v>154</v>
      </c>
      <c r="EY5" s="49" t="s">
        <v>160</v>
      </c>
      <c r="EZ5" s="49" t="s">
        <v>156</v>
      </c>
      <c r="FA5" s="49" t="s">
        <v>146</v>
      </c>
      <c r="FB5" s="49" t="s">
        <v>157</v>
      </c>
      <c r="FC5" s="49" t="s">
        <v>148</v>
      </c>
      <c r="FD5" s="49" t="s">
        <v>149</v>
      </c>
      <c r="FE5" s="49" t="s">
        <v>150</v>
      </c>
      <c r="FF5" s="49" t="s">
        <v>151</v>
      </c>
      <c r="FG5" s="49" t="s">
        <v>152</v>
      </c>
      <c r="FH5" s="49" t="s">
        <v>153</v>
      </c>
      <c r="FI5" s="49" t="s">
        <v>154</v>
      </c>
      <c r="FJ5" s="49" t="s">
        <v>155</v>
      </c>
    </row>
    <row r="6" spans="1:166" s="54" customFormat="1" x14ac:dyDescent="0.15">
      <c r="A6" s="35" t="s">
        <v>161</v>
      </c>
      <c r="B6" s="50">
        <f>B8</f>
        <v>2022</v>
      </c>
      <c r="C6" s="50">
        <f t="shared" ref="C6:M6" si="2">C8</f>
        <v>52060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53" t="str">
        <f>IF(H8&lt;&gt;I8,H8,"")&amp;IF(I8&lt;&gt;J8,I8,"")&amp;"　"&amp;J8</f>
        <v>秋田県男鹿市　男鹿みなと市民病院</v>
      </c>
      <c r="I6" s="154"/>
      <c r="J6" s="155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非設置</v>
      </c>
      <c r="P6" s="50" t="str">
        <f>P8</f>
        <v>直営</v>
      </c>
      <c r="Q6" s="51">
        <f t="shared" ref="Q6:AH6" si="3">Q8</f>
        <v>13</v>
      </c>
      <c r="R6" s="50" t="str">
        <f t="shared" si="3"/>
        <v>-</v>
      </c>
      <c r="S6" s="50" t="str">
        <f t="shared" si="3"/>
        <v>ド 透</v>
      </c>
      <c r="T6" s="50" t="str">
        <f t="shared" si="3"/>
        <v>救 臨 へ</v>
      </c>
      <c r="U6" s="51">
        <f>U8</f>
        <v>24784</v>
      </c>
      <c r="V6" s="51">
        <f>V8</f>
        <v>10936</v>
      </c>
      <c r="W6" s="50" t="str">
        <f>W8</f>
        <v>第２種該当</v>
      </c>
      <c r="X6" s="50" t="str">
        <f t="shared" ref="X6" si="4">X8</f>
        <v>第２種該当</v>
      </c>
      <c r="Y6" s="50" t="str">
        <f t="shared" si="3"/>
        <v>１０：１</v>
      </c>
      <c r="Z6" s="51">
        <f t="shared" si="3"/>
        <v>145</v>
      </c>
      <c r="AA6" s="51" t="str">
        <f t="shared" si="3"/>
        <v>-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145</v>
      </c>
      <c r="AF6" s="51">
        <f t="shared" si="3"/>
        <v>128</v>
      </c>
      <c r="AG6" s="51" t="str">
        <f t="shared" si="3"/>
        <v>-</v>
      </c>
      <c r="AH6" s="51">
        <f t="shared" si="3"/>
        <v>128</v>
      </c>
      <c r="AI6" s="52">
        <f>IF(AI8="-",NA(),AI8)</f>
        <v>99.5</v>
      </c>
      <c r="AJ6" s="52">
        <f t="shared" ref="AJ6:AR6" si="5">IF(AJ8="-",NA(),AJ8)</f>
        <v>100.6</v>
      </c>
      <c r="AK6" s="52">
        <f t="shared" si="5"/>
        <v>101.8</v>
      </c>
      <c r="AL6" s="52">
        <f t="shared" si="5"/>
        <v>103</v>
      </c>
      <c r="AM6" s="52">
        <f t="shared" si="5"/>
        <v>105.4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89.4</v>
      </c>
      <c r="AU6" s="52">
        <f t="shared" ref="AU6:BC6" si="6">IF(AU8="-",NA(),AU8)</f>
        <v>90.4</v>
      </c>
      <c r="AV6" s="52">
        <f t="shared" si="6"/>
        <v>92.3</v>
      </c>
      <c r="AW6" s="52">
        <f t="shared" si="6"/>
        <v>86.1</v>
      </c>
      <c r="AX6" s="52">
        <f t="shared" si="6"/>
        <v>90.9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86.3</v>
      </c>
      <c r="BF6" s="52">
        <f t="shared" ref="BF6:BN6" si="7">IF(BF8="-",NA(),BF8)</f>
        <v>87.3</v>
      </c>
      <c r="BG6" s="52">
        <f t="shared" si="7"/>
        <v>89.1</v>
      </c>
      <c r="BH6" s="52">
        <f t="shared" si="7"/>
        <v>82.8</v>
      </c>
      <c r="BI6" s="52">
        <f t="shared" si="7"/>
        <v>87.6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78.7</v>
      </c>
      <c r="BQ6" s="52">
        <f t="shared" ref="BQ6:BY6" si="8">IF(BQ8="-",NA(),BQ8)</f>
        <v>79.2</v>
      </c>
      <c r="BR6" s="52">
        <f t="shared" si="8"/>
        <v>78.5</v>
      </c>
      <c r="BS6" s="52">
        <f t="shared" si="8"/>
        <v>71.400000000000006</v>
      </c>
      <c r="BT6" s="52">
        <f t="shared" si="8"/>
        <v>69.099999999999994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30746</v>
      </c>
      <c r="CB6" s="53">
        <f t="shared" ref="CB6:CJ6" si="9">IF(CB8="-",NA(),CB8)</f>
        <v>31097</v>
      </c>
      <c r="CC6" s="53">
        <f t="shared" si="9"/>
        <v>32804</v>
      </c>
      <c r="CD6" s="53">
        <f t="shared" si="9"/>
        <v>33872</v>
      </c>
      <c r="CE6" s="53">
        <f t="shared" si="9"/>
        <v>35572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9584</v>
      </c>
      <c r="CM6" s="53">
        <f t="shared" ref="CM6:CU6" si="10">IF(CM8="-",NA(),CM8)</f>
        <v>10134</v>
      </c>
      <c r="CN6" s="53">
        <f t="shared" si="10"/>
        <v>10683</v>
      </c>
      <c r="CO6" s="53">
        <f t="shared" si="10"/>
        <v>9998</v>
      </c>
      <c r="CP6" s="53">
        <f t="shared" si="10"/>
        <v>10393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65.900000000000006</v>
      </c>
      <c r="CX6" s="52">
        <f t="shared" ref="CX6:DF6" si="11">IF(CX8="-",NA(),CX8)</f>
        <v>63.3</v>
      </c>
      <c r="CY6" s="52">
        <f t="shared" si="11"/>
        <v>63.4</v>
      </c>
      <c r="CZ6" s="52">
        <f t="shared" si="11"/>
        <v>69.900000000000006</v>
      </c>
      <c r="DA6" s="52">
        <f t="shared" si="11"/>
        <v>66.7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19.399999999999999</v>
      </c>
      <c r="DI6" s="52">
        <f t="shared" ref="DI6:DQ6" si="12">IF(DI8="-",NA(),DI8)</f>
        <v>21</v>
      </c>
      <c r="DJ6" s="52">
        <f t="shared" si="12"/>
        <v>19.7</v>
      </c>
      <c r="DK6" s="52">
        <f t="shared" si="12"/>
        <v>18.2</v>
      </c>
      <c r="DL6" s="52">
        <f t="shared" si="12"/>
        <v>17.5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78.8</v>
      </c>
      <c r="DT6" s="52">
        <f t="shared" ref="DT6:EB6" si="13">IF(DT8="-",NA(),DT8)</f>
        <v>75.599999999999994</v>
      </c>
      <c r="DU6" s="52">
        <f t="shared" si="13"/>
        <v>72.7</v>
      </c>
      <c r="DV6" s="52">
        <f t="shared" si="13"/>
        <v>75.2</v>
      </c>
      <c r="DW6" s="52">
        <f t="shared" si="13"/>
        <v>65.599999999999994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72.5</v>
      </c>
      <c r="EE6" s="52">
        <f t="shared" ref="EE6:EM6" si="14">IF(EE8="-",NA(),EE8)</f>
        <v>72.400000000000006</v>
      </c>
      <c r="EF6" s="52">
        <f t="shared" si="14"/>
        <v>73.599999999999994</v>
      </c>
      <c r="EG6" s="52">
        <f t="shared" si="14"/>
        <v>74.900000000000006</v>
      </c>
      <c r="EH6" s="52">
        <f t="shared" si="14"/>
        <v>73.2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78.599999999999994</v>
      </c>
      <c r="EP6" s="52">
        <f t="shared" ref="EP6:EX6" si="15">IF(EP8="-",NA(),EP8)</f>
        <v>80.400000000000006</v>
      </c>
      <c r="EQ6" s="52">
        <f t="shared" si="15"/>
        <v>82.9</v>
      </c>
      <c r="ER6" s="52">
        <f t="shared" si="15"/>
        <v>85.9</v>
      </c>
      <c r="ES6" s="52">
        <f t="shared" si="15"/>
        <v>72.3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42258428</v>
      </c>
      <c r="FA6" s="53">
        <f t="shared" ref="FA6:FI6" si="16">IF(FA8="-",NA(),FA8)</f>
        <v>41857814</v>
      </c>
      <c r="FB6" s="53">
        <f t="shared" si="16"/>
        <v>42053614</v>
      </c>
      <c r="FC6" s="53">
        <f t="shared" si="16"/>
        <v>41943614</v>
      </c>
      <c r="FD6" s="53">
        <f t="shared" si="16"/>
        <v>42135090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162</v>
      </c>
      <c r="B7" s="50">
        <f t="shared" ref="B7:AH7" si="17">B8</f>
        <v>2022</v>
      </c>
      <c r="C7" s="50">
        <f t="shared" si="17"/>
        <v>52060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非設置</v>
      </c>
      <c r="P7" s="50" t="str">
        <f>P8</f>
        <v>直営</v>
      </c>
      <c r="Q7" s="51">
        <f t="shared" si="17"/>
        <v>13</v>
      </c>
      <c r="R7" s="50" t="str">
        <f t="shared" si="17"/>
        <v>-</v>
      </c>
      <c r="S7" s="50" t="str">
        <f t="shared" si="17"/>
        <v>ド 透</v>
      </c>
      <c r="T7" s="50" t="str">
        <f t="shared" si="17"/>
        <v>救 臨 へ</v>
      </c>
      <c r="U7" s="51">
        <f>U8</f>
        <v>24784</v>
      </c>
      <c r="V7" s="51">
        <f>V8</f>
        <v>10936</v>
      </c>
      <c r="W7" s="50" t="str">
        <f>W8</f>
        <v>第２種該当</v>
      </c>
      <c r="X7" s="50" t="str">
        <f t="shared" si="17"/>
        <v>第２種該当</v>
      </c>
      <c r="Y7" s="50" t="str">
        <f t="shared" si="17"/>
        <v>１０：１</v>
      </c>
      <c r="Z7" s="51">
        <f t="shared" si="17"/>
        <v>145</v>
      </c>
      <c r="AA7" s="51" t="str">
        <f t="shared" si="17"/>
        <v>-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145</v>
      </c>
      <c r="AF7" s="51">
        <f t="shared" si="17"/>
        <v>128</v>
      </c>
      <c r="AG7" s="51" t="str">
        <f t="shared" si="17"/>
        <v>-</v>
      </c>
      <c r="AH7" s="51">
        <f t="shared" si="17"/>
        <v>128</v>
      </c>
      <c r="AI7" s="52">
        <f>AI8</f>
        <v>99.5</v>
      </c>
      <c r="AJ7" s="52">
        <f t="shared" ref="AJ7:AR7" si="18">AJ8</f>
        <v>100.6</v>
      </c>
      <c r="AK7" s="52">
        <f t="shared" si="18"/>
        <v>101.8</v>
      </c>
      <c r="AL7" s="52">
        <f t="shared" si="18"/>
        <v>103</v>
      </c>
      <c r="AM7" s="52">
        <f t="shared" si="18"/>
        <v>105.4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89.4</v>
      </c>
      <c r="AU7" s="52">
        <f t="shared" ref="AU7:BC7" si="19">AU8</f>
        <v>90.4</v>
      </c>
      <c r="AV7" s="52">
        <f t="shared" si="19"/>
        <v>92.3</v>
      </c>
      <c r="AW7" s="52">
        <f t="shared" si="19"/>
        <v>86.1</v>
      </c>
      <c r="AX7" s="52">
        <f t="shared" si="19"/>
        <v>90.9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86.3</v>
      </c>
      <c r="BF7" s="52">
        <f t="shared" ref="BF7:BN7" si="20">BF8</f>
        <v>87.3</v>
      </c>
      <c r="BG7" s="52">
        <f t="shared" si="20"/>
        <v>89.1</v>
      </c>
      <c r="BH7" s="52">
        <f t="shared" si="20"/>
        <v>82.8</v>
      </c>
      <c r="BI7" s="52">
        <f t="shared" si="20"/>
        <v>87.6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78.7</v>
      </c>
      <c r="BQ7" s="52">
        <f t="shared" ref="BQ7:BY7" si="21">BQ8</f>
        <v>79.2</v>
      </c>
      <c r="BR7" s="52">
        <f t="shared" si="21"/>
        <v>78.5</v>
      </c>
      <c r="BS7" s="52">
        <f t="shared" si="21"/>
        <v>71.400000000000006</v>
      </c>
      <c r="BT7" s="52">
        <f t="shared" si="21"/>
        <v>69.099999999999994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30746</v>
      </c>
      <c r="CB7" s="53">
        <f t="shared" ref="CB7:CJ7" si="22">CB8</f>
        <v>31097</v>
      </c>
      <c r="CC7" s="53">
        <f t="shared" si="22"/>
        <v>32804</v>
      </c>
      <c r="CD7" s="53">
        <f t="shared" si="22"/>
        <v>33872</v>
      </c>
      <c r="CE7" s="53">
        <f t="shared" si="22"/>
        <v>35572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9584</v>
      </c>
      <c r="CM7" s="53">
        <f t="shared" ref="CM7:CU7" si="23">CM8</f>
        <v>10134</v>
      </c>
      <c r="CN7" s="53">
        <f t="shared" si="23"/>
        <v>10683</v>
      </c>
      <c r="CO7" s="53">
        <f t="shared" si="23"/>
        <v>9998</v>
      </c>
      <c r="CP7" s="53">
        <f t="shared" si="23"/>
        <v>10393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65.900000000000006</v>
      </c>
      <c r="CX7" s="52">
        <f t="shared" ref="CX7:DF7" si="24">CX8</f>
        <v>63.3</v>
      </c>
      <c r="CY7" s="52">
        <f t="shared" si="24"/>
        <v>63.4</v>
      </c>
      <c r="CZ7" s="52">
        <f t="shared" si="24"/>
        <v>69.900000000000006</v>
      </c>
      <c r="DA7" s="52">
        <f t="shared" si="24"/>
        <v>66.7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19.399999999999999</v>
      </c>
      <c r="DI7" s="52">
        <f t="shared" ref="DI7:DQ7" si="25">DI8</f>
        <v>21</v>
      </c>
      <c r="DJ7" s="52">
        <f t="shared" si="25"/>
        <v>19.7</v>
      </c>
      <c r="DK7" s="52">
        <f t="shared" si="25"/>
        <v>18.2</v>
      </c>
      <c r="DL7" s="52">
        <f t="shared" si="25"/>
        <v>17.5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78.8</v>
      </c>
      <c r="DT7" s="52">
        <f t="shared" ref="DT7:EB7" si="26">DT8</f>
        <v>75.599999999999994</v>
      </c>
      <c r="DU7" s="52">
        <f t="shared" si="26"/>
        <v>72.7</v>
      </c>
      <c r="DV7" s="52">
        <f t="shared" si="26"/>
        <v>75.2</v>
      </c>
      <c r="DW7" s="52">
        <f t="shared" si="26"/>
        <v>65.599999999999994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72.5</v>
      </c>
      <c r="EE7" s="52">
        <f t="shared" ref="EE7:EM7" si="27">EE8</f>
        <v>72.400000000000006</v>
      </c>
      <c r="EF7" s="52">
        <f t="shared" si="27"/>
        <v>73.599999999999994</v>
      </c>
      <c r="EG7" s="52">
        <f t="shared" si="27"/>
        <v>74.900000000000006</v>
      </c>
      <c r="EH7" s="52">
        <f t="shared" si="27"/>
        <v>73.2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78.599999999999994</v>
      </c>
      <c r="EP7" s="52">
        <f t="shared" ref="EP7:EX7" si="28">EP8</f>
        <v>80.400000000000006</v>
      </c>
      <c r="EQ7" s="52">
        <f t="shared" si="28"/>
        <v>82.9</v>
      </c>
      <c r="ER7" s="52">
        <f t="shared" si="28"/>
        <v>85.9</v>
      </c>
      <c r="ES7" s="52">
        <f t="shared" si="28"/>
        <v>72.3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42258428</v>
      </c>
      <c r="FA7" s="53">
        <f t="shared" ref="FA7:FI7" si="29">FA8</f>
        <v>41857814</v>
      </c>
      <c r="FB7" s="53">
        <f t="shared" si="29"/>
        <v>42053614</v>
      </c>
      <c r="FC7" s="53">
        <f t="shared" si="29"/>
        <v>41943614</v>
      </c>
      <c r="FD7" s="53">
        <f t="shared" si="29"/>
        <v>42135090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15">
      <c r="A8" s="35"/>
      <c r="B8" s="55">
        <v>2022</v>
      </c>
      <c r="C8" s="55">
        <v>52060</v>
      </c>
      <c r="D8" s="55">
        <v>46</v>
      </c>
      <c r="E8" s="55">
        <v>6</v>
      </c>
      <c r="F8" s="55">
        <v>0</v>
      </c>
      <c r="G8" s="55">
        <v>1</v>
      </c>
      <c r="H8" s="55" t="s">
        <v>163</v>
      </c>
      <c r="I8" s="55" t="s">
        <v>164</v>
      </c>
      <c r="J8" s="55" t="s">
        <v>165</v>
      </c>
      <c r="K8" s="55" t="s">
        <v>166</v>
      </c>
      <c r="L8" s="55" t="s">
        <v>167</v>
      </c>
      <c r="M8" s="55" t="s">
        <v>168</v>
      </c>
      <c r="N8" s="55" t="s">
        <v>169</v>
      </c>
      <c r="O8" s="55" t="s">
        <v>170</v>
      </c>
      <c r="P8" s="55" t="s">
        <v>171</v>
      </c>
      <c r="Q8" s="56">
        <v>13</v>
      </c>
      <c r="R8" s="55" t="s">
        <v>40</v>
      </c>
      <c r="S8" s="55" t="s">
        <v>172</v>
      </c>
      <c r="T8" s="55" t="s">
        <v>173</v>
      </c>
      <c r="U8" s="56">
        <v>24784</v>
      </c>
      <c r="V8" s="56">
        <v>10936</v>
      </c>
      <c r="W8" s="55" t="s">
        <v>174</v>
      </c>
      <c r="X8" s="55" t="s">
        <v>174</v>
      </c>
      <c r="Y8" s="57" t="s">
        <v>175</v>
      </c>
      <c r="Z8" s="56">
        <v>145</v>
      </c>
      <c r="AA8" s="56" t="s">
        <v>40</v>
      </c>
      <c r="AB8" s="56" t="s">
        <v>40</v>
      </c>
      <c r="AC8" s="56" t="s">
        <v>40</v>
      </c>
      <c r="AD8" s="56" t="s">
        <v>40</v>
      </c>
      <c r="AE8" s="56">
        <v>145</v>
      </c>
      <c r="AF8" s="56">
        <v>128</v>
      </c>
      <c r="AG8" s="56" t="s">
        <v>40</v>
      </c>
      <c r="AH8" s="56">
        <v>128</v>
      </c>
      <c r="AI8" s="58">
        <v>99.5</v>
      </c>
      <c r="AJ8" s="58">
        <v>100.6</v>
      </c>
      <c r="AK8" s="58">
        <v>101.8</v>
      </c>
      <c r="AL8" s="58">
        <v>103</v>
      </c>
      <c r="AM8" s="58">
        <v>105.4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89.4</v>
      </c>
      <c r="AU8" s="58">
        <v>90.4</v>
      </c>
      <c r="AV8" s="58">
        <v>92.3</v>
      </c>
      <c r="AW8" s="58">
        <v>86.1</v>
      </c>
      <c r="AX8" s="58">
        <v>90.9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86.3</v>
      </c>
      <c r="BF8" s="59">
        <v>87.3</v>
      </c>
      <c r="BG8" s="59">
        <v>89.1</v>
      </c>
      <c r="BH8" s="59">
        <v>82.8</v>
      </c>
      <c r="BI8" s="59">
        <v>87.6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78.7</v>
      </c>
      <c r="BQ8" s="58">
        <v>79.2</v>
      </c>
      <c r="BR8" s="58">
        <v>78.5</v>
      </c>
      <c r="BS8" s="58">
        <v>71.400000000000006</v>
      </c>
      <c r="BT8" s="58">
        <v>69.099999999999994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30746</v>
      </c>
      <c r="CB8" s="59">
        <v>31097</v>
      </c>
      <c r="CC8" s="59">
        <v>32804</v>
      </c>
      <c r="CD8" s="59">
        <v>33872</v>
      </c>
      <c r="CE8" s="59">
        <v>35572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9584</v>
      </c>
      <c r="CM8" s="59">
        <v>10134</v>
      </c>
      <c r="CN8" s="59">
        <v>10683</v>
      </c>
      <c r="CO8" s="59">
        <v>9998</v>
      </c>
      <c r="CP8" s="59">
        <v>10393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65.900000000000006</v>
      </c>
      <c r="CX8" s="59">
        <v>63.3</v>
      </c>
      <c r="CY8" s="59">
        <v>63.4</v>
      </c>
      <c r="CZ8" s="59">
        <v>69.900000000000006</v>
      </c>
      <c r="DA8" s="59">
        <v>66.7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19.399999999999999</v>
      </c>
      <c r="DI8" s="59">
        <v>21</v>
      </c>
      <c r="DJ8" s="59">
        <v>19.7</v>
      </c>
      <c r="DK8" s="59">
        <v>18.2</v>
      </c>
      <c r="DL8" s="59">
        <v>17.5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78.8</v>
      </c>
      <c r="DT8" s="59">
        <v>75.599999999999994</v>
      </c>
      <c r="DU8" s="59">
        <v>72.7</v>
      </c>
      <c r="DV8" s="59">
        <v>75.2</v>
      </c>
      <c r="DW8" s="59">
        <v>65.599999999999994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72.5</v>
      </c>
      <c r="EE8" s="58">
        <v>72.400000000000006</v>
      </c>
      <c r="EF8" s="58">
        <v>73.599999999999994</v>
      </c>
      <c r="EG8" s="58">
        <v>74.900000000000006</v>
      </c>
      <c r="EH8" s="58">
        <v>73.2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78.599999999999994</v>
      </c>
      <c r="EP8" s="58">
        <v>80.400000000000006</v>
      </c>
      <c r="EQ8" s="58">
        <v>82.9</v>
      </c>
      <c r="ER8" s="58">
        <v>85.9</v>
      </c>
      <c r="ES8" s="58">
        <v>72.3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42258428</v>
      </c>
      <c r="FA8" s="59">
        <v>41857814</v>
      </c>
      <c r="FB8" s="59">
        <v>42053614</v>
      </c>
      <c r="FC8" s="59">
        <v>41943614</v>
      </c>
      <c r="FD8" s="59">
        <v>42135090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176</v>
      </c>
      <c r="C10" s="62" t="s">
        <v>177</v>
      </c>
      <c r="D10" s="62" t="s">
        <v>178</v>
      </c>
      <c r="E10" s="62" t="s">
        <v>179</v>
      </c>
      <c r="F10" s="62" t="s">
        <v>180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佐沢　由美子</cp:lastModifiedBy>
  <cp:lastPrinted>2024-01-24T06:08:35Z</cp:lastPrinted>
  <dcterms:created xsi:type="dcterms:W3CDTF">2023-12-20T05:04:50Z</dcterms:created>
  <dcterms:modified xsi:type="dcterms:W3CDTF">2024-01-24T06:25:40Z</dcterms:modified>
  <cp:category/>
</cp:coreProperties>
</file>