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igyo31u\Desktop\企業局\県関係\H28\経営分析\"/>
    </mc:Choice>
  </mc:AlternateContent>
  <workbookProtection workbookPassword="8649" lockStructure="1"/>
  <bookViews>
    <workbookView xWindow="0" yWindow="0" windowWidth="25530" windowHeight="943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R6" i="5"/>
  <c r="Q6" i="5"/>
  <c r="AI8" i="4" s="1"/>
  <c r="P6" i="5"/>
  <c r="O6" i="5"/>
  <c r="N6" i="5"/>
  <c r="M6" i="5"/>
  <c r="L6" i="5"/>
  <c r="K6" i="5"/>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Y8" i="4"/>
  <c r="AQ8" i="4"/>
  <c r="Z8" i="4"/>
  <c r="R8" i="4"/>
  <c r="J8" i="4"/>
  <c r="B6"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<sst xmlns="http://schemas.openxmlformats.org/spreadsheetml/2006/main" count="217" uniqueCount="107">
  <si>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</si>
  <si>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</si>
  <si>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</si>
  <si>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</si>
  <si>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</si>
  <si>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</si>
  <si>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</si>
  <si>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</si>
  <si>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</si>
  <si>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</si>
  <si>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</si>
  <si>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</si>
  <si>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</si>
  <si>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</si>
  <si>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</si>
  <si>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</si>
  <si>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</si>
  <si>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</si>
  <si>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</si>
  <si>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</si>
  <si>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</si>
  <si>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</si>
  <si>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</si>
  <si>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</si>
  <si>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</si>
  <si>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</si>
  <si>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</si>
  <si>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</si>
  <si>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</si>
  <si>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</si>
  <si>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</si>
  <si>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</si>
  <si>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</si>
  <si>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</si>
  <si>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</si>
  <si>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</si>
  <si>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</si>
  <si>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</si>
  <si>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</si>
  <si>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</si>
  <si>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</si>
  <si>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</si>
  <si>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</si>
  <si>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</si>
  <si>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</si>
  <si>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</si>
  <si>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</si>
  <si>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</si>
  <si>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</si>
  <si>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</si>
  <si>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</si>
  <si>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</si>
  <si>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</si>
  <si>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</si>
  <si>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</si>
  <si>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</si>
  <si>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</si>
  <si>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</si>
  <si>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</si>
  <si>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</si>
  <si>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</si>
  <si>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</si>
  <si>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</si>
  <si>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</si>
  <si>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</si>
  <si>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</si>
  <si>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</si>
  <si>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</si>
  <si>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</si>
  <si>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</si>
  <si>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</si>
  <si>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</si>
  <si>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</si>
  <si>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</si>
  <si>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</si>
  <si>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</si>
  <si>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</si>
  <si>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</si>
  <si>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</si>
  <si>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</si>
  <si>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</si>
  <si>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</si>
  <si>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</si>
  <si>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</si>
  <si>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</si>
  <si>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</si>
  <si>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</si>
  <si>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</si>
  <si>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</si>
  <si>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</si>
  <si>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</si>
  <si>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</si>
  <si>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</si>
  <si>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男鹿市</t>
  </si>
  <si>
    <t>法適用</t>
  </si>
  <si>
    <t>水道事業</t>
  </si>
  <si>
    <t>末端給水事業</t>
  </si>
  <si>
    <t>A6</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</si>
  <si>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</si>
  <si>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</si>
  <si>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</si>
  <si>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</si>
  <si>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</si>
  <si>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</si>
  <si>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○経常収支比率は100％を上回った数値で推移していることから収支は良好といえる。しかし、給水収益は年々減少しているため費用の削減に努める必要がある。　　　　　　　　　　　　　　　　　　　　　　　　　　○流動比率は類似団体平均値は下回っているものの100％を超えているので、短期的支払能力は有していると判断できる。しかし、現金が減少傾向にあるため経営改善に努める。　　　　　　　　　　　　　　　　　　　　　　　○企業債残高対給水収益比率は類似団体平均値より上回っているが、財政計画では企業債発行を伴う投資事業の予定がないことから、今後は企業債残高の減少が見込まれる。　　　　　　　　　　　　　　　　　　　　　　　　　　　　　　○料金回収率の数値は前年度より上回っているが100％を下回る数値で推移している。これは給水に係る費用を料金収入で賄えていない状況であるため、更に費用の削減に努め経営の改善を図っていく必要がある。　　　　　　　　　　　　　　　　　　　　　　　　　　　　　　　　　　　　　　　　　　　　　　　○施設利用率と有収率の数値を比較すると、施設利用率は高く有収率は低くなっている。このことから施設の稼働が効率良く収益に反映されていない状況と判断できる。漏水が主な原因と考えられるため、漏水調査と老朽管の更新を計画的に実施し改善を図る必要がある。</t>
    <rPh sb="1" eb="3">
      <t>ケイジョウ</t>
    </rPh>
    <rPh sb="3" eb="5">
      <t>シュウシ</t>
    </rPh>
    <rPh sb="5" eb="7">
      <t>ヒリツ</t>
    </rPh>
    <rPh sb="13" eb="15">
      <t>ウワマワ</t>
    </rPh>
    <rPh sb="17" eb="19">
      <t>スウチ</t>
    </rPh>
    <rPh sb="20" eb="22">
      <t>スイイ</t>
    </rPh>
    <rPh sb="30" eb="32">
      <t>シュウシ</t>
    </rPh>
    <rPh sb="33" eb="35">
      <t>リョウコウ</t>
    </rPh>
    <rPh sb="44" eb="46">
      <t>キュウスイ</t>
    </rPh>
    <rPh sb="46" eb="48">
      <t>シュウエキ</t>
    </rPh>
    <rPh sb="51" eb="53">
      <t>ゲンショウ</t>
    </rPh>
    <rPh sb="59" eb="61">
      <t>ヒヨウ</t>
    </rPh>
    <rPh sb="62" eb="64">
      <t>サクゲン</t>
    </rPh>
    <rPh sb="65" eb="66">
      <t>ツト</t>
    </rPh>
    <rPh sb="68" eb="70">
      <t>ヒツヨウ</t>
    </rPh>
    <rPh sb="101" eb="103">
      <t>リュウドウ</t>
    </rPh>
    <rPh sb="103" eb="105">
      <t>ヒリツ</t>
    </rPh>
    <rPh sb="106" eb="108">
      <t>ルイジ</t>
    </rPh>
    <rPh sb="108" eb="110">
      <t>ダンタイ</t>
    </rPh>
    <rPh sb="110" eb="113">
      <t>ヘイキンチ</t>
    </rPh>
    <rPh sb="114" eb="116">
      <t>シタマワ</t>
    </rPh>
    <rPh sb="128" eb="129">
      <t>コ</t>
    </rPh>
    <rPh sb="136" eb="139">
      <t>タンキテキ</t>
    </rPh>
    <rPh sb="139" eb="141">
      <t>シハライ</t>
    </rPh>
    <rPh sb="141" eb="143">
      <t>ノウリョク</t>
    </rPh>
    <rPh sb="144" eb="145">
      <t>ユウ</t>
    </rPh>
    <rPh sb="150" eb="152">
      <t>ハンダン</t>
    </rPh>
    <rPh sb="160" eb="162">
      <t>ゲンキン</t>
    </rPh>
    <rPh sb="163" eb="165">
      <t>ゲンショウ</t>
    </rPh>
    <rPh sb="165" eb="167">
      <t>ケイコウ</t>
    </rPh>
    <rPh sb="172" eb="174">
      <t>ケイエイ</t>
    </rPh>
    <rPh sb="174" eb="176">
      <t>カイゼン</t>
    </rPh>
    <rPh sb="177" eb="178">
      <t>ツト</t>
    </rPh>
    <rPh sb="205" eb="207">
      <t>キギョウ</t>
    </rPh>
    <rPh sb="207" eb="208">
      <t>サイ</t>
    </rPh>
    <rPh sb="208" eb="210">
      <t>ザンダカ</t>
    </rPh>
    <rPh sb="210" eb="211">
      <t>タイ</t>
    </rPh>
    <rPh sb="211" eb="213">
      <t>キュウスイ</t>
    </rPh>
    <rPh sb="213" eb="215">
      <t>シュウエキ</t>
    </rPh>
    <rPh sb="215" eb="217">
      <t>ヒリツ</t>
    </rPh>
    <rPh sb="218" eb="220">
      <t>ルイジ</t>
    </rPh>
    <rPh sb="220" eb="222">
      <t>ダンタイ</t>
    </rPh>
    <rPh sb="222" eb="225">
      <t>ヘイキンチ</t>
    </rPh>
    <rPh sb="227" eb="229">
      <t>ウワマワ</t>
    </rPh>
    <rPh sb="235" eb="237">
      <t>ザイセイ</t>
    </rPh>
    <rPh sb="237" eb="239">
      <t>ケイカク</t>
    </rPh>
    <rPh sb="241" eb="243">
      <t>キギョウ</t>
    </rPh>
    <rPh sb="243" eb="244">
      <t>サイ</t>
    </rPh>
    <rPh sb="244" eb="246">
      <t>ハッコウ</t>
    </rPh>
    <rPh sb="247" eb="248">
      <t>トモナ</t>
    </rPh>
    <rPh sb="249" eb="251">
      <t>トウシ</t>
    </rPh>
    <rPh sb="251" eb="253">
      <t>ジギョウ</t>
    </rPh>
    <rPh sb="254" eb="256">
      <t>ヨテイ</t>
    </rPh>
    <rPh sb="264" eb="266">
      <t>コンゴ</t>
    </rPh>
    <rPh sb="267" eb="269">
      <t>キギョウ</t>
    </rPh>
    <rPh sb="269" eb="270">
      <t>サイ</t>
    </rPh>
    <rPh sb="270" eb="272">
      <t>ザンダカ</t>
    </rPh>
    <rPh sb="273" eb="275">
      <t>ゲンショウ</t>
    </rPh>
    <rPh sb="276" eb="278">
      <t>ミコ</t>
    </rPh>
    <rPh sb="313" eb="315">
      <t>リョウキン</t>
    </rPh>
    <rPh sb="315" eb="317">
      <t>カイシュウ</t>
    </rPh>
    <rPh sb="317" eb="318">
      <t>リツ</t>
    </rPh>
    <rPh sb="319" eb="321">
      <t>スウチ</t>
    </rPh>
    <rPh sb="322" eb="325">
      <t>ゼンネンド</t>
    </rPh>
    <rPh sb="327" eb="329">
      <t>ウワマワ</t>
    </rPh>
    <rPh sb="339" eb="341">
      <t>シタマワ</t>
    </rPh>
    <rPh sb="342" eb="344">
      <t>スウチ</t>
    </rPh>
    <rPh sb="345" eb="347">
      <t>スイイ</t>
    </rPh>
    <rPh sb="355" eb="357">
      <t>キュウスイ</t>
    </rPh>
    <rPh sb="358" eb="359">
      <t>カカ</t>
    </rPh>
    <rPh sb="360" eb="362">
      <t>ヒヨウ</t>
    </rPh>
    <rPh sb="363" eb="365">
      <t>リョウキン</t>
    </rPh>
    <rPh sb="365" eb="367">
      <t>シュウニュウ</t>
    </rPh>
    <rPh sb="368" eb="369">
      <t>マカナ</t>
    </rPh>
    <rPh sb="374" eb="376">
      <t>ジョウキョウ</t>
    </rPh>
    <rPh sb="382" eb="383">
      <t>サラ</t>
    </rPh>
    <rPh sb="384" eb="386">
      <t>ヒヨウ</t>
    </rPh>
    <rPh sb="387" eb="389">
      <t>サクゲン</t>
    </rPh>
    <rPh sb="390" eb="391">
      <t>ツト</t>
    </rPh>
    <rPh sb="392" eb="394">
      <t>ケイエイ</t>
    </rPh>
    <rPh sb="395" eb="397">
      <t>カイゼン</t>
    </rPh>
    <rPh sb="398" eb="399">
      <t>ハカ</t>
    </rPh>
    <rPh sb="403" eb="405">
      <t>ヒツヨウ</t>
    </rPh>
    <rPh sb="457" eb="459">
      <t>シセツ</t>
    </rPh>
    <rPh sb="463" eb="465">
      <t>ユウシュウ</t>
    </rPh>
    <rPh sb="465" eb="466">
      <t>リツ</t>
    </rPh>
    <rPh sb="467" eb="469">
      <t>スウチ</t>
    </rPh>
    <rPh sb="470" eb="472">
      <t>ヒカク</t>
    </rPh>
    <rPh sb="476" eb="478">
      <t>シセツ</t>
    </rPh>
    <rPh sb="478" eb="480">
      <t>リヨウ</t>
    </rPh>
    <rPh sb="480" eb="481">
      <t>リツ</t>
    </rPh>
    <rPh sb="482" eb="483">
      <t>タカ</t>
    </rPh>
    <rPh sb="484" eb="486">
      <t>ユウシュウ</t>
    </rPh>
    <rPh sb="486" eb="487">
      <t>リツ</t>
    </rPh>
    <rPh sb="488" eb="489">
      <t>ヒク</t>
    </rPh>
    <rPh sb="502" eb="504">
      <t>シセツ</t>
    </rPh>
    <rPh sb="505" eb="507">
      <t>カドウ</t>
    </rPh>
    <rPh sb="508" eb="510">
      <t>コウリツ</t>
    </rPh>
    <rPh sb="510" eb="511">
      <t>ヨ</t>
    </rPh>
    <rPh sb="512" eb="514">
      <t>シュウエキ</t>
    </rPh>
    <rPh sb="515" eb="517">
      <t>ハンエイ</t>
    </rPh>
    <rPh sb="523" eb="525">
      <t>ジョウキョウ</t>
    </rPh>
    <rPh sb="526" eb="528">
      <t>ハンダン</t>
    </rPh>
    <rPh sb="532" eb="534">
      <t>ロウスイ</t>
    </rPh>
    <rPh sb="535" eb="536">
      <t>オモ</t>
    </rPh>
    <rPh sb="537" eb="539">
      <t>ゲンイン</t>
    </rPh>
    <rPh sb="540" eb="541">
      <t>カンガ</t>
    </rPh>
    <rPh sb="548" eb="550">
      <t>ロウスイ</t>
    </rPh>
    <rPh sb="550" eb="552">
      <t>チョウサ</t>
    </rPh>
    <rPh sb="553" eb="555">
      <t>ロウキュウ</t>
    </rPh>
    <rPh sb="555" eb="556">
      <t>カン</t>
    </rPh>
    <rPh sb="557" eb="559">
      <t>コウシン</t>
    </rPh>
    <rPh sb="560" eb="563">
      <t>ケイカクテキ</t>
    </rPh>
    <rPh sb="564" eb="566">
      <t>ジッシ</t>
    </rPh>
    <rPh sb="567" eb="569">
      <t>カイゼン</t>
    </rPh>
    <rPh sb="570" eb="571">
      <t>ハカ</t>
    </rPh>
    <rPh sb="572" eb="574">
      <t>ヒツヨウ</t>
    </rPh>
    <phoneticPr fontId="4"/>
  </si>
  <si>
    <t>○有形固定資産減価償却率、管路経年化率とも類似団体と同様に上昇傾向にあり、資産全体の老朽化は進んでいる。管路の更新については、今後も計画的に更新工事を実施していく。</t>
    <rPh sb="1" eb="3">
      <t>ユウケイ</t>
    </rPh>
    <rPh sb="3" eb="5">
      <t>コテイ</t>
    </rPh>
    <rPh sb="5" eb="7">
      <t>シサン</t>
    </rPh>
    <rPh sb="7" eb="9">
      <t>ゲンカ</t>
    </rPh>
    <rPh sb="9" eb="11">
      <t>ショウキャク</t>
    </rPh>
    <rPh sb="11" eb="12">
      <t>リツ</t>
    </rPh>
    <rPh sb="13" eb="15">
      <t>カンロ</t>
    </rPh>
    <rPh sb="15" eb="18">
      <t>ケイネンカ</t>
    </rPh>
    <rPh sb="18" eb="19">
      <t>リツ</t>
    </rPh>
    <rPh sb="21" eb="23">
      <t>ルイジ</t>
    </rPh>
    <rPh sb="23" eb="25">
      <t>ダンタイ</t>
    </rPh>
    <rPh sb="26" eb="28">
      <t>ドウヨウ</t>
    </rPh>
    <rPh sb="29" eb="31">
      <t>ジョウショウ</t>
    </rPh>
    <rPh sb="31" eb="33">
      <t>ケイコウ</t>
    </rPh>
    <rPh sb="37" eb="39">
      <t>シサン</t>
    </rPh>
    <rPh sb="39" eb="41">
      <t>ゼンタイ</t>
    </rPh>
    <rPh sb="42" eb="45">
      <t>ロウキュウカ</t>
    </rPh>
    <rPh sb="46" eb="47">
      <t>スス</t>
    </rPh>
    <rPh sb="52" eb="54">
      <t>カンロ</t>
    </rPh>
    <rPh sb="55" eb="57">
      <t>コウシン</t>
    </rPh>
    <rPh sb="63" eb="65">
      <t>コンゴ</t>
    </rPh>
    <rPh sb="66" eb="69">
      <t>ケイカクテキ</t>
    </rPh>
    <rPh sb="70" eb="72">
      <t>コウシン</t>
    </rPh>
    <rPh sb="72" eb="74">
      <t>コウジ</t>
    </rPh>
    <rPh sb="75" eb="77">
      <t>ジッシ</t>
    </rPh>
    <phoneticPr fontId="4"/>
  </si>
  <si>
    <t>　経営の健全性・効率性の数値から、現状では経営の健全性は良好に保たれていると思われる。経営の効率性では、施設の稼働が収益につながっていないことから有収率を上げ経営の改善を図る必要がある。有収率が低いことや老朽化の状況により、管路更新の計画的な実施が必要であるが、事業費を確保するため更なる経費削減に努める。料金収入の減少が今後も見込まれる中、生活に必要な水の安定供給を継続するため、本市で策定している経営の基本である経営戦略を基に、進捗管理・見直しを行い経営の安定に取り組んでいく。</t>
    <rPh sb="1" eb="3">
      <t>ケイエイ</t>
    </rPh>
    <rPh sb="4" eb="6">
      <t>ケンゼン</t>
    </rPh>
    <rPh sb="6" eb="7">
      <t>セイ</t>
    </rPh>
    <rPh sb="8" eb="11">
      <t>コウリツセイ</t>
    </rPh>
    <rPh sb="12" eb="14">
      <t>スウチ</t>
    </rPh>
    <rPh sb="17" eb="19">
      <t>ゲンジョウ</t>
    </rPh>
    <rPh sb="21" eb="23">
      <t>ケイエイ</t>
    </rPh>
    <rPh sb="24" eb="27">
      <t>ケンゼンセイ</t>
    </rPh>
    <rPh sb="28" eb="30">
      <t>リョウコウ</t>
    </rPh>
    <rPh sb="31" eb="32">
      <t>タモ</t>
    </rPh>
    <rPh sb="38" eb="39">
      <t>オモ</t>
    </rPh>
    <rPh sb="43" eb="45">
      <t>ケイエイ</t>
    </rPh>
    <rPh sb="46" eb="48">
      <t>コウリツ</t>
    </rPh>
    <rPh sb="48" eb="49">
      <t>セイ</t>
    </rPh>
    <rPh sb="52" eb="54">
      <t>シセツ</t>
    </rPh>
    <rPh sb="55" eb="57">
      <t>カドウ</t>
    </rPh>
    <rPh sb="58" eb="60">
      <t>シュウエキ</t>
    </rPh>
    <rPh sb="73" eb="75">
      <t>ユウシュウ</t>
    </rPh>
    <rPh sb="75" eb="76">
      <t>リツ</t>
    </rPh>
    <rPh sb="77" eb="78">
      <t>ア</t>
    </rPh>
    <rPh sb="79" eb="81">
      <t>ケイエイ</t>
    </rPh>
    <rPh sb="82" eb="84">
      <t>カイゼン</t>
    </rPh>
    <rPh sb="85" eb="86">
      <t>ハカ</t>
    </rPh>
    <rPh sb="87" eb="89">
      <t>ヒツヨウ</t>
    </rPh>
    <rPh sb="93" eb="95">
      <t>ユウシュウ</t>
    </rPh>
    <rPh sb="95" eb="96">
      <t>リツ</t>
    </rPh>
    <rPh sb="97" eb="98">
      <t>ヒク</t>
    </rPh>
    <rPh sb="102" eb="105">
      <t>ロウキュウカ</t>
    </rPh>
    <rPh sb="106" eb="108">
      <t>ジョウキョウ</t>
    </rPh>
    <rPh sb="112" eb="114">
      <t>カンロ</t>
    </rPh>
    <rPh sb="114" eb="116">
      <t>コウシン</t>
    </rPh>
    <rPh sb="117" eb="120">
      <t>ケイカクテキ</t>
    </rPh>
    <rPh sb="121" eb="123">
      <t>ジッシ</t>
    </rPh>
    <rPh sb="124" eb="126">
      <t>ヒツヨウ</t>
    </rPh>
    <rPh sb="131" eb="134">
      <t>ジギョウヒ</t>
    </rPh>
    <rPh sb="135" eb="137">
      <t>カクホ</t>
    </rPh>
    <rPh sb="141" eb="142">
      <t>サラ</t>
    </rPh>
    <rPh sb="144" eb="146">
      <t>ケイヒ</t>
    </rPh>
    <rPh sb="146" eb="148">
      <t>サクゲン</t>
    </rPh>
    <rPh sb="149" eb="150">
      <t>ツト</t>
    </rPh>
    <rPh sb="153" eb="155">
      <t>リョウキン</t>
    </rPh>
    <rPh sb="155" eb="157">
      <t>シュウニュウ</t>
    </rPh>
    <rPh sb="158" eb="160">
      <t>ゲンショウ</t>
    </rPh>
    <rPh sb="161" eb="163">
      <t>コンゴ</t>
    </rPh>
    <rPh sb="164" eb="166">
      <t>ミコ</t>
    </rPh>
    <rPh sb="169" eb="170">
      <t>ナカ</t>
    </rPh>
    <rPh sb="171" eb="173">
      <t>セイカツ</t>
    </rPh>
    <rPh sb="174" eb="176">
      <t>ヒツヨウ</t>
    </rPh>
    <rPh sb="177" eb="178">
      <t>ミズ</t>
    </rPh>
    <rPh sb="179" eb="181">
      <t>アンテイ</t>
    </rPh>
    <rPh sb="181" eb="183">
      <t>キョウキュウ</t>
    </rPh>
    <rPh sb="184" eb="186">
      <t>ケイゾク</t>
    </rPh>
    <rPh sb="191" eb="192">
      <t>ホン</t>
    </rPh>
    <rPh sb="192" eb="193">
      <t>シ</t>
    </rPh>
    <rPh sb="194" eb="196">
      <t>サクテイ</t>
    </rPh>
    <rPh sb="200" eb="202">
      <t>ケイエイ</t>
    </rPh>
    <rPh sb="203" eb="205">
      <t>キホン</t>
    </rPh>
    <rPh sb="208" eb="210">
      <t>ケイエイ</t>
    </rPh>
    <rPh sb="210" eb="212">
      <t>センリャク</t>
    </rPh>
    <rPh sb="213" eb="214">
      <t>モト</t>
    </rPh>
    <rPh sb="216" eb="218">
      <t>シンチョク</t>
    </rPh>
    <rPh sb="218" eb="220">
      <t>カンリ</t>
    </rPh>
    <rPh sb="221" eb="223">
      <t>ミナオ</t>
    </rPh>
    <rPh sb="225" eb="226">
      <t>オコナ</t>
    </rPh>
    <rPh sb="227" eb="229">
      <t>ケイエイ</t>
    </rPh>
    <rPh sb="230" eb="232">
      <t>アンテイ</t>
    </rPh>
    <rPh sb="233" eb="234">
      <t>ト</t>
    </rPh>
    <rPh sb="235" eb="236">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</si>
</sst>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10" xfId="0" applyFont="1" applyBorder="1" applyAlignment="1" applyProtection="1">
      <alignmen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1.47</c:v>
                </c:pt>
                <c:pt idx="1">
                  <c:v>1.53</c:v>
                </c:pt>
                <c:pt idx="2">
                  <c:v>0.53</c:v>
                </c:pt>
                <c:pt idx="3">
                  <c:v>0.44</c:v>
                </c:pt>
                <c:pt idx="4">
                  <c:v>0.47</c:v>
                </c:pt>
              </c:numCache>
            </c:numRef>
          </c:val>
        </c:ser>
        <c:dLbls>
          <c:showLegendKey val="0"/>
          <c:showVal val="0"/>
          <c:showCatName val="0"/>
          <c:showSerName val="0"/>
          <c:showPercent val="0"/>
          <c:showBubbleSize val="0"/>
        </c:dLbls>
        <c:gapWidth val="150"/>
        <c:axId val="145561304"/>
        <c:axId val="14518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0.67</c:v>
                </c:pt>
                <c:pt idx="3">
                  <c:v>0.66</c:v>
                </c:pt>
                <c:pt idx="4">
                  <c:v>0.99</c:v>
                </c:pt>
              </c:numCache>
            </c:numRef>
          </c:val>
          <c:smooth val="0"/>
        </c:ser>
        <c:dLbls>
          <c:showLegendKey val="0"/>
          <c:showVal val="0"/>
          <c:showCatName val="0"/>
          <c:showSerName val="0"/>
          <c:showPercent val="0"/>
          <c:showBubbleSize val="0"/>
        </c:dLbls>
        <c:marker val="1"/>
        <c:smooth val="0"/>
        <c:axId val="145561304"/>
        <c:axId val="145189288"/>
      </c:lineChart>
      <c:dateAx>
        <c:axId val="145561304"/>
        <c:scaling>
          <c:orientation val="minMax"/>
        </c:scaling>
        <c:delete val="1"/>
        <c:axPos val="b"/>
        <c:numFmt formatCode="ge" sourceLinked="1"/>
        <c:majorTickMark val="none"/>
        <c:minorTickMark val="none"/>
        <c:tickLblPos val="none"/>
        <c:crossAx val="145189288"/>
        <c:crosses val="autoZero"/>
        <c:auto val="1"/>
        <c:lblOffset val="100"/>
        <c:baseTimeUnit val="years"/>
      </c:dateAx>
      <c:valAx>
        <c:axId val="14518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56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66.75</c:v>
                </c:pt>
                <c:pt idx="1">
                  <c:v>70.64</c:v>
                </c:pt>
                <c:pt idx="2">
                  <c:v>68.790000000000006</c:v>
                </c:pt>
                <c:pt idx="3">
                  <c:v>67.64</c:v>
                </c:pt>
                <c:pt idx="4">
                  <c:v>65.73</c:v>
                </c:pt>
              </c:numCache>
            </c:numRef>
          </c:val>
        </c:ser>
        <c:dLbls>
          <c:showLegendKey val="0"/>
          <c:showVal val="0"/>
          <c:showCatName val="0"/>
          <c:showSerName val="0"/>
          <c:showPercent val="0"/>
          <c:showBubbleSize val="0"/>
        </c:dLbls>
        <c:gapWidth val="150"/>
        <c:axId val="146266808"/>
        <c:axId val="14626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55.64</c:v>
                </c:pt>
                <c:pt idx="3">
                  <c:v>55.13</c:v>
                </c:pt>
                <c:pt idx="4">
                  <c:v>54.77</c:v>
                </c:pt>
              </c:numCache>
            </c:numRef>
          </c:val>
          <c:smooth val="0"/>
        </c:ser>
        <c:dLbls>
          <c:showLegendKey val="0"/>
          <c:showVal val="0"/>
          <c:showCatName val="0"/>
          <c:showSerName val="0"/>
          <c:showPercent val="0"/>
          <c:showBubbleSize val="0"/>
        </c:dLbls>
        <c:marker val="1"/>
        <c:smooth val="0"/>
        <c:axId val="146266808"/>
        <c:axId val="146267200"/>
      </c:lineChart>
      <c:dateAx>
        <c:axId val="146266808"/>
        <c:scaling>
          <c:orientation val="minMax"/>
        </c:scaling>
        <c:delete val="1"/>
        <c:axPos val="b"/>
        <c:numFmt formatCode="ge" sourceLinked="1"/>
        <c:majorTickMark val="none"/>
        <c:minorTickMark val="none"/>
        <c:tickLblPos val="none"/>
        <c:crossAx val="146267200"/>
        <c:crosses val="autoZero"/>
        <c:auto val="1"/>
        <c:lblOffset val="100"/>
        <c:baseTimeUnit val="years"/>
      </c:dateAx>
      <c:valAx>
        <c:axId val="14626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6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81.5</c:v>
                </c:pt>
                <c:pt idx="1">
                  <c:v>80.599999999999994</c:v>
                </c:pt>
                <c:pt idx="2">
                  <c:v>81.099999999999994</c:v>
                </c:pt>
                <c:pt idx="3">
                  <c:v>80.5</c:v>
                </c:pt>
                <c:pt idx="4">
                  <c:v>81.290000000000006</c:v>
                </c:pt>
              </c:numCache>
            </c:numRef>
          </c:val>
        </c:ser>
        <c:dLbls>
          <c:showLegendKey val="0"/>
          <c:showVal val="0"/>
          <c:showCatName val="0"/>
          <c:showSerName val="0"/>
          <c:showPercent val="0"/>
          <c:showBubbleSize val="0"/>
        </c:dLbls>
        <c:gapWidth val="150"/>
        <c:axId val="146558672"/>
        <c:axId val="146559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83.09</c:v>
                </c:pt>
                <c:pt idx="3">
                  <c:v>83</c:v>
                </c:pt>
                <c:pt idx="4">
                  <c:v>82.89</c:v>
                </c:pt>
              </c:numCache>
            </c:numRef>
          </c:val>
          <c:smooth val="0"/>
        </c:ser>
        <c:dLbls>
          <c:showLegendKey val="0"/>
          <c:showVal val="0"/>
          <c:showCatName val="0"/>
          <c:showSerName val="0"/>
          <c:showPercent val="0"/>
          <c:showBubbleSize val="0"/>
        </c:dLbls>
        <c:marker val="1"/>
        <c:smooth val="0"/>
        <c:axId val="146558672"/>
        <c:axId val="146559064"/>
      </c:lineChart>
      <c:dateAx>
        <c:axId val="146558672"/>
        <c:scaling>
          <c:orientation val="minMax"/>
        </c:scaling>
        <c:delete val="1"/>
        <c:axPos val="b"/>
        <c:numFmt formatCode="ge" sourceLinked="1"/>
        <c:majorTickMark val="none"/>
        <c:minorTickMark val="none"/>
        <c:tickLblPos val="none"/>
        <c:crossAx val="146559064"/>
        <c:crosses val="autoZero"/>
        <c:auto val="1"/>
        <c:lblOffset val="100"/>
        <c:baseTimeUnit val="years"/>
      </c:dateAx>
      <c:valAx>
        <c:axId val="146559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55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105.03</c:v>
                </c:pt>
                <c:pt idx="1">
                  <c:v>104.64</c:v>
                </c:pt>
                <c:pt idx="2">
                  <c:v>103.97</c:v>
                </c:pt>
                <c:pt idx="3">
                  <c:v>100.57</c:v>
                </c:pt>
                <c:pt idx="4">
                  <c:v>105.97</c:v>
                </c:pt>
              </c:numCache>
            </c:numRef>
          </c:val>
        </c:ser>
        <c:dLbls>
          <c:showLegendKey val="0"/>
          <c:showVal val="0"/>
          <c:showCatName val="0"/>
          <c:showSerName val="0"/>
          <c:showPercent val="0"/>
          <c:showBubbleSize val="0"/>
        </c:dLbls>
        <c:gapWidth val="150"/>
        <c:axId val="145960760"/>
        <c:axId val="14596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106.55</c:v>
                </c:pt>
                <c:pt idx="3">
                  <c:v>110.01</c:v>
                </c:pt>
                <c:pt idx="4">
                  <c:v>111.21</c:v>
                </c:pt>
              </c:numCache>
            </c:numRef>
          </c:val>
          <c:smooth val="0"/>
        </c:ser>
        <c:dLbls>
          <c:showLegendKey val="0"/>
          <c:showVal val="0"/>
          <c:showCatName val="0"/>
          <c:showSerName val="0"/>
          <c:showPercent val="0"/>
          <c:showBubbleSize val="0"/>
        </c:dLbls>
        <c:marker val="1"/>
        <c:smooth val="0"/>
        <c:axId val="145960760"/>
        <c:axId val="145963192"/>
      </c:lineChart>
      <c:dateAx>
        <c:axId val="145960760"/>
        <c:scaling>
          <c:orientation val="minMax"/>
        </c:scaling>
        <c:delete val="1"/>
        <c:axPos val="b"/>
        <c:numFmt formatCode="ge" sourceLinked="1"/>
        <c:majorTickMark val="none"/>
        <c:minorTickMark val="none"/>
        <c:tickLblPos val="none"/>
        <c:crossAx val="145963192"/>
        <c:crosses val="autoZero"/>
        <c:auto val="1"/>
        <c:lblOffset val="100"/>
        <c:baseTimeUnit val="years"/>
      </c:dateAx>
      <c:valAx>
        <c:axId val="145963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960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30.15</c:v>
                </c:pt>
                <c:pt idx="1">
                  <c:v>31.4</c:v>
                </c:pt>
                <c:pt idx="2">
                  <c:v>33.25</c:v>
                </c:pt>
                <c:pt idx="3">
                  <c:v>38.409999999999997</c:v>
                </c:pt>
                <c:pt idx="4">
                  <c:v>40.520000000000003</c:v>
                </c:pt>
              </c:numCache>
            </c:numRef>
          </c:val>
        </c:ser>
        <c:dLbls>
          <c:showLegendKey val="0"/>
          <c:showVal val="0"/>
          <c:showCatName val="0"/>
          <c:showSerName val="0"/>
          <c:showPercent val="0"/>
          <c:showBubbleSize val="0"/>
        </c:dLbls>
        <c:gapWidth val="150"/>
        <c:axId val="146148536"/>
        <c:axId val="145531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39.06</c:v>
                </c:pt>
                <c:pt idx="3">
                  <c:v>46.66</c:v>
                </c:pt>
                <c:pt idx="4">
                  <c:v>47.46</c:v>
                </c:pt>
              </c:numCache>
            </c:numRef>
          </c:val>
          <c:smooth val="0"/>
        </c:ser>
        <c:dLbls>
          <c:showLegendKey val="0"/>
          <c:showVal val="0"/>
          <c:showCatName val="0"/>
          <c:showSerName val="0"/>
          <c:showPercent val="0"/>
          <c:showBubbleSize val="0"/>
        </c:dLbls>
        <c:marker val="1"/>
        <c:smooth val="0"/>
        <c:axId val="146148536"/>
        <c:axId val="145531864"/>
      </c:lineChart>
      <c:dateAx>
        <c:axId val="146148536"/>
        <c:scaling>
          <c:orientation val="minMax"/>
        </c:scaling>
        <c:delete val="1"/>
        <c:axPos val="b"/>
        <c:numFmt formatCode="ge" sourceLinked="1"/>
        <c:majorTickMark val="none"/>
        <c:minorTickMark val="none"/>
        <c:tickLblPos val="none"/>
        <c:crossAx val="145531864"/>
        <c:crosses val="autoZero"/>
        <c:auto val="1"/>
        <c:lblOffset val="100"/>
        <c:baseTimeUnit val="years"/>
      </c:dateAx>
      <c:valAx>
        <c:axId val="145531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4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9.51</c:v>
                </c:pt>
                <c:pt idx="1">
                  <c:v>9.4700000000000006</c:v>
                </c:pt>
                <c:pt idx="2">
                  <c:v>10.44</c:v>
                </c:pt>
                <c:pt idx="3">
                  <c:v>12.02</c:v>
                </c:pt>
                <c:pt idx="4">
                  <c:v>11.62</c:v>
                </c:pt>
              </c:numCache>
            </c:numRef>
          </c:val>
        </c:ser>
        <c:dLbls>
          <c:showLegendKey val="0"/>
          <c:showVal val="0"/>
          <c:showCatName val="0"/>
          <c:showSerName val="0"/>
          <c:showPercent val="0"/>
          <c:showBubbleSize val="0"/>
        </c:dLbls>
        <c:gapWidth val="150"/>
        <c:axId val="144266944"/>
        <c:axId val="14426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8.8699999999999992</c:v>
                </c:pt>
                <c:pt idx="3">
                  <c:v>9.85</c:v>
                </c:pt>
                <c:pt idx="4">
                  <c:v>9.7100000000000009</c:v>
                </c:pt>
              </c:numCache>
            </c:numRef>
          </c:val>
          <c:smooth val="0"/>
        </c:ser>
        <c:dLbls>
          <c:showLegendKey val="0"/>
          <c:showVal val="0"/>
          <c:showCatName val="0"/>
          <c:showSerName val="0"/>
          <c:showPercent val="0"/>
          <c:showBubbleSize val="0"/>
        </c:dLbls>
        <c:marker val="1"/>
        <c:smooth val="0"/>
        <c:axId val="144266944"/>
        <c:axId val="144267336"/>
      </c:lineChart>
      <c:dateAx>
        <c:axId val="144266944"/>
        <c:scaling>
          <c:orientation val="minMax"/>
        </c:scaling>
        <c:delete val="1"/>
        <c:axPos val="b"/>
        <c:numFmt formatCode="ge" sourceLinked="1"/>
        <c:majorTickMark val="none"/>
        <c:minorTickMark val="none"/>
        <c:tickLblPos val="none"/>
        <c:crossAx val="144267336"/>
        <c:crosses val="autoZero"/>
        <c:auto val="1"/>
        <c:lblOffset val="100"/>
        <c:baseTimeUnit val="years"/>
      </c:dateAx>
      <c:valAx>
        <c:axId val="14426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6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6114464"/>
        <c:axId val="14611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9.56</c:v>
                </c:pt>
                <c:pt idx="3">
                  <c:v>2.8</c:v>
                </c:pt>
                <c:pt idx="4">
                  <c:v>1.93</c:v>
                </c:pt>
              </c:numCache>
            </c:numRef>
          </c:val>
          <c:smooth val="0"/>
        </c:ser>
        <c:dLbls>
          <c:showLegendKey val="0"/>
          <c:showVal val="0"/>
          <c:showCatName val="0"/>
          <c:showSerName val="0"/>
          <c:showPercent val="0"/>
          <c:showBubbleSize val="0"/>
        </c:dLbls>
        <c:marker val="1"/>
        <c:smooth val="0"/>
        <c:axId val="146114464"/>
        <c:axId val="146114856"/>
      </c:lineChart>
      <c:dateAx>
        <c:axId val="146114464"/>
        <c:scaling>
          <c:orientation val="minMax"/>
        </c:scaling>
        <c:delete val="1"/>
        <c:axPos val="b"/>
        <c:numFmt formatCode="ge" sourceLinked="1"/>
        <c:majorTickMark val="none"/>
        <c:minorTickMark val="none"/>
        <c:tickLblPos val="none"/>
        <c:crossAx val="146114856"/>
        <c:crosses val="autoZero"/>
        <c:auto val="1"/>
        <c:lblOffset val="100"/>
        <c:baseTimeUnit val="years"/>
      </c:dateAx>
      <c:valAx>
        <c:axId val="146114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1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855</c:v>
                </c:pt>
                <c:pt idx="1">
                  <c:v>906.58</c:v>
                </c:pt>
                <c:pt idx="2">
                  <c:v>1231.8599999999999</c:v>
                </c:pt>
                <c:pt idx="3">
                  <c:v>160.41</c:v>
                </c:pt>
                <c:pt idx="4">
                  <c:v>178.3</c:v>
                </c:pt>
              </c:numCache>
            </c:numRef>
          </c:val>
        </c:ser>
        <c:dLbls>
          <c:showLegendKey val="0"/>
          <c:showVal val="0"/>
          <c:showCatName val="0"/>
          <c:showSerName val="0"/>
          <c:showPercent val="0"/>
          <c:showBubbleSize val="0"/>
        </c:dLbls>
        <c:gapWidth val="150"/>
        <c:axId val="146116424"/>
        <c:axId val="14624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963.24</c:v>
                </c:pt>
                <c:pt idx="3">
                  <c:v>381.53</c:v>
                </c:pt>
                <c:pt idx="4">
                  <c:v>391.54</c:v>
                </c:pt>
              </c:numCache>
            </c:numRef>
          </c:val>
          <c:smooth val="0"/>
        </c:ser>
        <c:dLbls>
          <c:showLegendKey val="0"/>
          <c:showVal val="0"/>
          <c:showCatName val="0"/>
          <c:showSerName val="0"/>
          <c:showPercent val="0"/>
          <c:showBubbleSize val="0"/>
        </c:dLbls>
        <c:marker val="1"/>
        <c:smooth val="0"/>
        <c:axId val="146116424"/>
        <c:axId val="146249784"/>
      </c:lineChart>
      <c:dateAx>
        <c:axId val="146116424"/>
        <c:scaling>
          <c:orientation val="minMax"/>
        </c:scaling>
        <c:delete val="1"/>
        <c:axPos val="b"/>
        <c:numFmt formatCode="ge" sourceLinked="1"/>
        <c:majorTickMark val="none"/>
        <c:minorTickMark val="none"/>
        <c:tickLblPos val="none"/>
        <c:crossAx val="146249784"/>
        <c:crosses val="autoZero"/>
        <c:auto val="1"/>
        <c:lblOffset val="100"/>
        <c:baseTimeUnit val="years"/>
      </c:dateAx>
      <c:valAx>
        <c:axId val="146249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116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553.13</c:v>
                </c:pt>
                <c:pt idx="1">
                  <c:v>524.46</c:v>
                </c:pt>
                <c:pt idx="2">
                  <c:v>521.79999999999995</c:v>
                </c:pt>
                <c:pt idx="3">
                  <c:v>521.13</c:v>
                </c:pt>
                <c:pt idx="4">
                  <c:v>498.6</c:v>
                </c:pt>
              </c:numCache>
            </c:numRef>
          </c:val>
        </c:ser>
        <c:dLbls>
          <c:showLegendKey val="0"/>
          <c:showVal val="0"/>
          <c:showCatName val="0"/>
          <c:showSerName val="0"/>
          <c:showPercent val="0"/>
          <c:showBubbleSize val="0"/>
        </c:dLbls>
        <c:gapWidth val="150"/>
        <c:axId val="146250960"/>
        <c:axId val="146251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400.38</c:v>
                </c:pt>
                <c:pt idx="3">
                  <c:v>393.27</c:v>
                </c:pt>
                <c:pt idx="4">
                  <c:v>386.97</c:v>
                </c:pt>
              </c:numCache>
            </c:numRef>
          </c:val>
          <c:smooth val="0"/>
        </c:ser>
        <c:dLbls>
          <c:showLegendKey val="0"/>
          <c:showVal val="0"/>
          <c:showCatName val="0"/>
          <c:showSerName val="0"/>
          <c:showPercent val="0"/>
          <c:showBubbleSize val="0"/>
        </c:dLbls>
        <c:marker val="1"/>
        <c:smooth val="0"/>
        <c:axId val="146250960"/>
        <c:axId val="146251352"/>
      </c:lineChart>
      <c:dateAx>
        <c:axId val="146250960"/>
        <c:scaling>
          <c:orientation val="minMax"/>
        </c:scaling>
        <c:delete val="1"/>
        <c:axPos val="b"/>
        <c:numFmt formatCode="ge" sourceLinked="1"/>
        <c:majorTickMark val="none"/>
        <c:minorTickMark val="none"/>
        <c:tickLblPos val="none"/>
        <c:crossAx val="146251352"/>
        <c:crosses val="autoZero"/>
        <c:auto val="1"/>
        <c:lblOffset val="100"/>
        <c:baseTimeUnit val="years"/>
      </c:dateAx>
      <c:valAx>
        <c:axId val="1462513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625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99.38</c:v>
                </c:pt>
                <c:pt idx="1">
                  <c:v>99.37</c:v>
                </c:pt>
                <c:pt idx="2">
                  <c:v>98.57</c:v>
                </c:pt>
                <c:pt idx="3">
                  <c:v>89.01</c:v>
                </c:pt>
                <c:pt idx="4">
                  <c:v>96.55</c:v>
                </c:pt>
              </c:numCache>
            </c:numRef>
          </c:val>
        </c:ser>
        <c:dLbls>
          <c:showLegendKey val="0"/>
          <c:showVal val="0"/>
          <c:showCatName val="0"/>
          <c:showSerName val="0"/>
          <c:showPercent val="0"/>
          <c:showBubbleSize val="0"/>
        </c:dLbls>
        <c:gapWidth val="150"/>
        <c:axId val="146116032"/>
        <c:axId val="146114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96.56</c:v>
                </c:pt>
                <c:pt idx="3">
                  <c:v>100.47</c:v>
                </c:pt>
                <c:pt idx="4">
                  <c:v>101.72</c:v>
                </c:pt>
              </c:numCache>
            </c:numRef>
          </c:val>
          <c:smooth val="0"/>
        </c:ser>
        <c:dLbls>
          <c:showLegendKey val="0"/>
          <c:showVal val="0"/>
          <c:showCatName val="0"/>
          <c:showSerName val="0"/>
          <c:showPercent val="0"/>
          <c:showBubbleSize val="0"/>
        </c:dLbls>
        <c:marker val="1"/>
        <c:smooth val="0"/>
        <c:axId val="146116032"/>
        <c:axId val="146114072"/>
      </c:lineChart>
      <c:dateAx>
        <c:axId val="146116032"/>
        <c:scaling>
          <c:orientation val="minMax"/>
        </c:scaling>
        <c:delete val="1"/>
        <c:axPos val="b"/>
        <c:numFmt formatCode="ge" sourceLinked="1"/>
        <c:majorTickMark val="none"/>
        <c:minorTickMark val="none"/>
        <c:tickLblPos val="none"/>
        <c:crossAx val="146114072"/>
        <c:crosses val="autoZero"/>
        <c:auto val="1"/>
        <c:lblOffset val="100"/>
        <c:baseTimeUnit val="years"/>
      </c:dateAx>
      <c:valAx>
        <c:axId val="146114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116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174.17</c:v>
                </c:pt>
                <c:pt idx="1">
                  <c:v>174.18</c:v>
                </c:pt>
                <c:pt idx="2">
                  <c:v>176.45</c:v>
                </c:pt>
                <c:pt idx="3">
                  <c:v>195.55</c:v>
                </c:pt>
                <c:pt idx="4">
                  <c:v>180.46</c:v>
                </c:pt>
              </c:numCache>
            </c:numRef>
          </c:val>
        </c:ser>
        <c:dLbls>
          <c:showLegendKey val="0"/>
          <c:showVal val="0"/>
          <c:showCatName val="0"/>
          <c:showSerName val="0"/>
          <c:showPercent val="0"/>
          <c:showBubbleSize val="0"/>
        </c:dLbls>
        <c:gapWidth val="150"/>
        <c:axId val="146252528"/>
        <c:axId val="146252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177.14</c:v>
                </c:pt>
                <c:pt idx="3">
                  <c:v>169.82</c:v>
                </c:pt>
                <c:pt idx="4">
                  <c:v>168.2</c:v>
                </c:pt>
              </c:numCache>
            </c:numRef>
          </c:val>
          <c:smooth val="0"/>
        </c:ser>
        <c:dLbls>
          <c:showLegendKey val="0"/>
          <c:showVal val="0"/>
          <c:showCatName val="0"/>
          <c:showSerName val="0"/>
          <c:showPercent val="0"/>
          <c:showBubbleSize val="0"/>
        </c:dLbls>
        <c:marker val="1"/>
        <c:smooth val="0"/>
        <c:axId val="146252528"/>
        <c:axId val="146252920"/>
      </c:lineChart>
      <c:dateAx>
        <c:axId val="146252528"/>
        <c:scaling>
          <c:orientation val="minMax"/>
        </c:scaling>
        <c:delete val="1"/>
        <c:axPos val="b"/>
        <c:numFmt formatCode="ge" sourceLinked="1"/>
        <c:majorTickMark val="none"/>
        <c:minorTickMark val="none"/>
        <c:tickLblPos val="none"/>
        <c:crossAx val="146252920"/>
        <c:crosses val="autoZero"/>
        <c:auto val="1"/>
        <c:lblOffset val="100"/>
        <c:baseTimeUnit val="years"/>
      </c:dateAx>
      <c:valAx>
        <c:axId val="146252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625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D56"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秋田県　男鹿市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A6</v>
      </c>
      <c r="AA8" s="53"/>
      <c r="AB8" s="53"/>
      <c r="AC8" s="53"/>
      <c r="AD8" s="53"/>
      <c r="AE8" s="53"/>
      <c r="AF8" s="53"/>
      <c r="AG8" s="54"/>
      <c r="AH8" s="3"/>
      <c r="AI8" s="55">
        <f>データ!Q6</f>
        <v>29670</v>
      </c>
      <c r="AJ8" s="56"/>
      <c r="AK8" s="56"/>
      <c r="AL8" s="56"/>
      <c r="AM8" s="56"/>
      <c r="AN8" s="56"/>
      <c r="AO8" s="56"/>
      <c r="AP8" s="57"/>
      <c r="AQ8" s="47">
        <f>データ!R6</f>
        <v>241.09</v>
      </c>
      <c r="AR8" s="47"/>
      <c r="AS8" s="47"/>
      <c r="AT8" s="47"/>
      <c r="AU8" s="47"/>
      <c r="AV8" s="47"/>
      <c r="AW8" s="47"/>
      <c r="AX8" s="47"/>
      <c r="AY8" s="47">
        <f>データ!S6</f>
        <v>123.07</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62.87</v>
      </c>
      <c r="K10" s="47"/>
      <c r="L10" s="47"/>
      <c r="M10" s="47"/>
      <c r="N10" s="47"/>
      <c r="O10" s="47"/>
      <c r="P10" s="47"/>
      <c r="Q10" s="47"/>
      <c r="R10" s="47">
        <f>データ!O6</f>
        <v>97.55</v>
      </c>
      <c r="S10" s="47"/>
      <c r="T10" s="47"/>
      <c r="U10" s="47"/>
      <c r="V10" s="47"/>
      <c r="W10" s="47"/>
      <c r="X10" s="47"/>
      <c r="Y10" s="47"/>
      <c r="Z10" s="78">
        <f>データ!P6</f>
        <v>3012</v>
      </c>
      <c r="AA10" s="78"/>
      <c r="AB10" s="78"/>
      <c r="AC10" s="78"/>
      <c r="AD10" s="78"/>
      <c r="AE10" s="78"/>
      <c r="AF10" s="78"/>
      <c r="AG10" s="78"/>
      <c r="AH10" s="2"/>
      <c r="AI10" s="78">
        <f>データ!T6</f>
        <v>28713</v>
      </c>
      <c r="AJ10" s="78"/>
      <c r="AK10" s="78"/>
      <c r="AL10" s="78"/>
      <c r="AM10" s="78"/>
      <c r="AN10" s="78"/>
      <c r="AO10" s="78"/>
      <c r="AP10" s="78"/>
      <c r="AQ10" s="47">
        <f>データ!U6</f>
        <v>84.94</v>
      </c>
      <c r="AR10" s="47"/>
      <c r="AS10" s="47"/>
      <c r="AT10" s="47"/>
      <c r="AU10" s="47"/>
      <c r="AV10" s="47"/>
      <c r="AW10" s="47"/>
      <c r="AX10" s="47"/>
      <c r="AY10" s="47">
        <f>データ!V6</f>
        <v>338.04</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104</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105</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79"/>
      <c r="BM56" s="80"/>
      <c r="BN56" s="80"/>
      <c r="BO56" s="80"/>
      <c r="BP56" s="80"/>
      <c r="BQ56" s="80"/>
      <c r="BR56" s="80"/>
      <c r="BS56" s="80"/>
      <c r="BT56" s="80"/>
      <c r="BU56" s="80"/>
      <c r="BV56" s="80"/>
      <c r="BW56" s="80"/>
      <c r="BX56" s="80"/>
      <c r="BY56" s="80"/>
      <c r="BZ56" s="81"/>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106</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52060</v>
      </c>
      <c r="D6" s="31">
        <f t="shared" si="3"/>
        <v>46</v>
      </c>
      <c r="E6" s="31">
        <f t="shared" si="3"/>
        <v>1</v>
      </c>
      <c r="F6" s="31">
        <f t="shared" si="3"/>
        <v>0</v>
      </c>
      <c r="G6" s="31">
        <f t="shared" si="3"/>
        <v>1</v>
      </c>
      <c r="H6" s="31" t="str">
        <f t="shared" si="3"/>
        <v>秋田県　男鹿市</v>
      </c>
      <c r="I6" s="31" t="str">
        <f t="shared" si="3"/>
        <v>法適用</v>
      </c>
      <c r="J6" s="31" t="str">
        <f t="shared" si="3"/>
        <v>水道事業</v>
      </c>
      <c r="K6" s="31" t="str">
        <f t="shared" si="3"/>
        <v>末端給水事業</v>
      </c>
      <c r="L6" s="31" t="str">
        <f t="shared" si="3"/>
        <v>A6</v>
      </c>
      <c r="M6" s="32" t="str">
        <f t="shared" si="3"/>
        <v>-</v>
      </c>
      <c r="N6" s="32">
        <f t="shared" si="3"/>
        <v>62.87</v>
      </c>
      <c r="O6" s="32">
        <f t="shared" si="3"/>
        <v>97.55</v>
      </c>
      <c r="P6" s="32">
        <f t="shared" si="3"/>
        <v>3012</v>
      </c>
      <c r="Q6" s="32">
        <f t="shared" si="3"/>
        <v>29670</v>
      </c>
      <c r="R6" s="32">
        <f t="shared" si="3"/>
        <v>241.09</v>
      </c>
      <c r="S6" s="32">
        <f t="shared" si="3"/>
        <v>123.07</v>
      </c>
      <c r="T6" s="32">
        <f t="shared" si="3"/>
        <v>28713</v>
      </c>
      <c r="U6" s="32">
        <f t="shared" si="3"/>
        <v>84.94</v>
      </c>
      <c r="V6" s="32">
        <f t="shared" si="3"/>
        <v>338.04</v>
      </c>
      <c r="W6" s="33">
        <f>IF(W7="",NA(),W7)</f>
        <v>105.03</v>
      </c>
      <c r="X6" s="33">
        <f t="shared" ref="X6:AF6" si="4">IF(X7="",NA(),X7)</f>
        <v>104.64</v>
      </c>
      <c r="Y6" s="33">
        <f t="shared" si="4"/>
        <v>103.97</v>
      </c>
      <c r="Z6" s="33">
        <f t="shared" si="4"/>
        <v>100.57</v>
      </c>
      <c r="AA6" s="33">
        <f t="shared" si="4"/>
        <v>105.97</v>
      </c>
      <c r="AB6" s="33">
        <f t="shared" si="4"/>
        <v>105.61</v>
      </c>
      <c r="AC6" s="33">
        <f t="shared" si="4"/>
        <v>106.41</v>
      </c>
      <c r="AD6" s="33">
        <f t="shared" si="4"/>
        <v>106.55</v>
      </c>
      <c r="AE6" s="33">
        <f t="shared" si="4"/>
        <v>110.01</v>
      </c>
      <c r="AF6" s="33">
        <f t="shared" si="4"/>
        <v>111.21</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9.56</v>
      </c>
      <c r="AP6" s="33">
        <f t="shared" si="5"/>
        <v>2.8</v>
      </c>
      <c r="AQ6" s="33">
        <f t="shared" si="5"/>
        <v>1.93</v>
      </c>
      <c r="AR6" s="32" t="str">
        <f>IF(AR7="","",IF(AR7="-","【-】","【"&amp;SUBSTITUTE(TEXT(AR7,"#,##0.00"),"-","△")&amp;"】"))</f>
        <v>【0.87】</v>
      </c>
      <c r="AS6" s="33">
        <f>IF(AS7="",NA(),AS7)</f>
        <v>855</v>
      </c>
      <c r="AT6" s="33">
        <f t="shared" ref="AT6:BB6" si="6">IF(AT7="",NA(),AT7)</f>
        <v>906.58</v>
      </c>
      <c r="AU6" s="33">
        <f t="shared" si="6"/>
        <v>1231.8599999999999</v>
      </c>
      <c r="AV6" s="33">
        <f t="shared" si="6"/>
        <v>160.41</v>
      </c>
      <c r="AW6" s="33">
        <f t="shared" si="6"/>
        <v>178.3</v>
      </c>
      <c r="AX6" s="33">
        <f t="shared" si="6"/>
        <v>832.37</v>
      </c>
      <c r="AY6" s="33">
        <f t="shared" si="6"/>
        <v>852.01</v>
      </c>
      <c r="AZ6" s="33">
        <f t="shared" si="6"/>
        <v>963.24</v>
      </c>
      <c r="BA6" s="33">
        <f t="shared" si="6"/>
        <v>381.53</v>
      </c>
      <c r="BB6" s="33">
        <f t="shared" si="6"/>
        <v>391.54</v>
      </c>
      <c r="BC6" s="32" t="str">
        <f>IF(BC7="","",IF(BC7="-","【-】","【"&amp;SUBSTITUTE(TEXT(BC7,"#,##0.00"),"-","△")&amp;"】"))</f>
        <v>【262.74】</v>
      </c>
      <c r="BD6" s="33">
        <f>IF(BD7="",NA(),BD7)</f>
        <v>553.13</v>
      </c>
      <c r="BE6" s="33">
        <f t="shared" ref="BE6:BM6" si="7">IF(BE7="",NA(),BE7)</f>
        <v>524.46</v>
      </c>
      <c r="BF6" s="33">
        <f t="shared" si="7"/>
        <v>521.79999999999995</v>
      </c>
      <c r="BG6" s="33">
        <f t="shared" si="7"/>
        <v>521.13</v>
      </c>
      <c r="BH6" s="33">
        <f t="shared" si="7"/>
        <v>498.6</v>
      </c>
      <c r="BI6" s="33">
        <f t="shared" si="7"/>
        <v>403.15</v>
      </c>
      <c r="BJ6" s="33">
        <f t="shared" si="7"/>
        <v>391.4</v>
      </c>
      <c r="BK6" s="33">
        <f t="shared" si="7"/>
        <v>400.38</v>
      </c>
      <c r="BL6" s="33">
        <f t="shared" si="7"/>
        <v>393.27</v>
      </c>
      <c r="BM6" s="33">
        <f t="shared" si="7"/>
        <v>386.97</v>
      </c>
      <c r="BN6" s="32" t="str">
        <f>IF(BN7="","",IF(BN7="-","【-】","【"&amp;SUBSTITUTE(TEXT(BN7,"#,##0.00"),"-","△")&amp;"】"))</f>
        <v>【276.38】</v>
      </c>
      <c r="BO6" s="33">
        <f>IF(BO7="",NA(),BO7)</f>
        <v>99.38</v>
      </c>
      <c r="BP6" s="33">
        <f t="shared" ref="BP6:BX6" si="8">IF(BP7="",NA(),BP7)</f>
        <v>99.37</v>
      </c>
      <c r="BQ6" s="33">
        <f t="shared" si="8"/>
        <v>98.57</v>
      </c>
      <c r="BR6" s="33">
        <f t="shared" si="8"/>
        <v>89.01</v>
      </c>
      <c r="BS6" s="33">
        <f t="shared" si="8"/>
        <v>96.55</v>
      </c>
      <c r="BT6" s="33">
        <f t="shared" si="8"/>
        <v>94.86</v>
      </c>
      <c r="BU6" s="33">
        <f t="shared" si="8"/>
        <v>95.91</v>
      </c>
      <c r="BV6" s="33">
        <f t="shared" si="8"/>
        <v>96.56</v>
      </c>
      <c r="BW6" s="33">
        <f t="shared" si="8"/>
        <v>100.47</v>
      </c>
      <c r="BX6" s="33">
        <f t="shared" si="8"/>
        <v>101.72</v>
      </c>
      <c r="BY6" s="32" t="str">
        <f>IF(BY7="","",IF(BY7="-","【-】","【"&amp;SUBSTITUTE(TEXT(BY7,"#,##0.00"),"-","△")&amp;"】"))</f>
        <v>【104.99】</v>
      </c>
      <c r="BZ6" s="33">
        <f>IF(BZ7="",NA(),BZ7)</f>
        <v>174.17</v>
      </c>
      <c r="CA6" s="33">
        <f t="shared" ref="CA6:CI6" si="9">IF(CA7="",NA(),CA7)</f>
        <v>174.18</v>
      </c>
      <c r="CB6" s="33">
        <f t="shared" si="9"/>
        <v>176.45</v>
      </c>
      <c r="CC6" s="33">
        <f t="shared" si="9"/>
        <v>195.55</v>
      </c>
      <c r="CD6" s="33">
        <f t="shared" si="9"/>
        <v>180.46</v>
      </c>
      <c r="CE6" s="33">
        <f t="shared" si="9"/>
        <v>179.14</v>
      </c>
      <c r="CF6" s="33">
        <f t="shared" si="9"/>
        <v>179.29</v>
      </c>
      <c r="CG6" s="33">
        <f t="shared" si="9"/>
        <v>177.14</v>
      </c>
      <c r="CH6" s="33">
        <f t="shared" si="9"/>
        <v>169.82</v>
      </c>
      <c r="CI6" s="33">
        <f t="shared" si="9"/>
        <v>168.2</v>
      </c>
      <c r="CJ6" s="32" t="str">
        <f>IF(CJ7="","",IF(CJ7="-","【-】","【"&amp;SUBSTITUTE(TEXT(CJ7,"#,##0.00"),"-","△")&amp;"】"))</f>
        <v>【163.72】</v>
      </c>
      <c r="CK6" s="33">
        <f>IF(CK7="",NA(),CK7)</f>
        <v>66.75</v>
      </c>
      <c r="CL6" s="33">
        <f t="shared" ref="CL6:CT6" si="10">IF(CL7="",NA(),CL7)</f>
        <v>70.64</v>
      </c>
      <c r="CM6" s="33">
        <f t="shared" si="10"/>
        <v>68.790000000000006</v>
      </c>
      <c r="CN6" s="33">
        <f t="shared" si="10"/>
        <v>67.64</v>
      </c>
      <c r="CO6" s="33">
        <f t="shared" si="10"/>
        <v>65.73</v>
      </c>
      <c r="CP6" s="33">
        <f t="shared" si="10"/>
        <v>58.76</v>
      </c>
      <c r="CQ6" s="33">
        <f t="shared" si="10"/>
        <v>59.09</v>
      </c>
      <c r="CR6" s="33">
        <f t="shared" si="10"/>
        <v>55.64</v>
      </c>
      <c r="CS6" s="33">
        <f t="shared" si="10"/>
        <v>55.13</v>
      </c>
      <c r="CT6" s="33">
        <f t="shared" si="10"/>
        <v>54.77</v>
      </c>
      <c r="CU6" s="32" t="str">
        <f>IF(CU7="","",IF(CU7="-","【-】","【"&amp;SUBSTITUTE(TEXT(CU7,"#,##0.00"),"-","△")&amp;"】"))</f>
        <v>【59.76】</v>
      </c>
      <c r="CV6" s="33">
        <f>IF(CV7="",NA(),CV7)</f>
        <v>81.5</v>
      </c>
      <c r="CW6" s="33">
        <f t="shared" ref="CW6:DE6" si="11">IF(CW7="",NA(),CW7)</f>
        <v>80.599999999999994</v>
      </c>
      <c r="CX6" s="33">
        <f t="shared" si="11"/>
        <v>81.099999999999994</v>
      </c>
      <c r="CY6" s="33">
        <f t="shared" si="11"/>
        <v>80.5</v>
      </c>
      <c r="CZ6" s="33">
        <f t="shared" si="11"/>
        <v>81.290000000000006</v>
      </c>
      <c r="DA6" s="33">
        <f t="shared" si="11"/>
        <v>84.87</v>
      </c>
      <c r="DB6" s="33">
        <f t="shared" si="11"/>
        <v>85.4</v>
      </c>
      <c r="DC6" s="33">
        <f t="shared" si="11"/>
        <v>83.09</v>
      </c>
      <c r="DD6" s="33">
        <f t="shared" si="11"/>
        <v>83</v>
      </c>
      <c r="DE6" s="33">
        <f t="shared" si="11"/>
        <v>82.89</v>
      </c>
      <c r="DF6" s="32" t="str">
        <f>IF(DF7="","",IF(DF7="-","【-】","【"&amp;SUBSTITUTE(TEXT(DF7,"#,##0.00"),"-","△")&amp;"】"))</f>
        <v>【89.95】</v>
      </c>
      <c r="DG6" s="33">
        <f>IF(DG7="",NA(),DG7)</f>
        <v>30.15</v>
      </c>
      <c r="DH6" s="33">
        <f t="shared" ref="DH6:DP6" si="12">IF(DH7="",NA(),DH7)</f>
        <v>31.4</v>
      </c>
      <c r="DI6" s="33">
        <f t="shared" si="12"/>
        <v>33.25</v>
      </c>
      <c r="DJ6" s="33">
        <f t="shared" si="12"/>
        <v>38.409999999999997</v>
      </c>
      <c r="DK6" s="33">
        <f t="shared" si="12"/>
        <v>40.520000000000003</v>
      </c>
      <c r="DL6" s="33">
        <f t="shared" si="12"/>
        <v>35.53</v>
      </c>
      <c r="DM6" s="33">
        <f t="shared" si="12"/>
        <v>36.36</v>
      </c>
      <c r="DN6" s="33">
        <f t="shared" si="12"/>
        <v>39.06</v>
      </c>
      <c r="DO6" s="33">
        <f t="shared" si="12"/>
        <v>46.66</v>
      </c>
      <c r="DP6" s="33">
        <f t="shared" si="12"/>
        <v>47.46</v>
      </c>
      <c r="DQ6" s="32" t="str">
        <f>IF(DQ7="","",IF(DQ7="-","【-】","【"&amp;SUBSTITUTE(TEXT(DQ7,"#,##0.00"),"-","△")&amp;"】"))</f>
        <v>【47.18】</v>
      </c>
      <c r="DR6" s="33">
        <f>IF(DR7="",NA(),DR7)</f>
        <v>9.51</v>
      </c>
      <c r="DS6" s="33">
        <f t="shared" ref="DS6:EA6" si="13">IF(DS7="",NA(),DS7)</f>
        <v>9.4700000000000006</v>
      </c>
      <c r="DT6" s="33">
        <f t="shared" si="13"/>
        <v>10.44</v>
      </c>
      <c r="DU6" s="33">
        <f t="shared" si="13"/>
        <v>12.02</v>
      </c>
      <c r="DV6" s="33">
        <f t="shared" si="13"/>
        <v>11.62</v>
      </c>
      <c r="DW6" s="33">
        <f t="shared" si="13"/>
        <v>6.47</v>
      </c>
      <c r="DX6" s="33">
        <f t="shared" si="13"/>
        <v>7.8</v>
      </c>
      <c r="DY6" s="33">
        <f t="shared" si="13"/>
        <v>8.8699999999999992</v>
      </c>
      <c r="DZ6" s="33">
        <f t="shared" si="13"/>
        <v>9.85</v>
      </c>
      <c r="EA6" s="33">
        <f t="shared" si="13"/>
        <v>9.7100000000000009</v>
      </c>
      <c r="EB6" s="32" t="str">
        <f>IF(EB7="","",IF(EB7="-","【-】","【"&amp;SUBSTITUTE(TEXT(EB7,"#,##0.00"),"-","△")&amp;"】"))</f>
        <v>【13.18】</v>
      </c>
      <c r="EC6" s="33">
        <f>IF(EC7="",NA(),EC7)</f>
        <v>1.47</v>
      </c>
      <c r="ED6" s="33">
        <f t="shared" ref="ED6:EL6" si="14">IF(ED7="",NA(),ED7)</f>
        <v>1.53</v>
      </c>
      <c r="EE6" s="33">
        <f t="shared" si="14"/>
        <v>0.53</v>
      </c>
      <c r="EF6" s="33">
        <f t="shared" si="14"/>
        <v>0.44</v>
      </c>
      <c r="EG6" s="33">
        <f t="shared" si="14"/>
        <v>0.47</v>
      </c>
      <c r="EH6" s="33">
        <f t="shared" si="14"/>
        <v>0.7</v>
      </c>
      <c r="EI6" s="33">
        <f t="shared" si="14"/>
        <v>0.81</v>
      </c>
      <c r="EJ6" s="33">
        <f t="shared" si="14"/>
        <v>0.67</v>
      </c>
      <c r="EK6" s="33">
        <f t="shared" si="14"/>
        <v>0.66</v>
      </c>
      <c r="EL6" s="33">
        <f t="shared" si="14"/>
        <v>0.99</v>
      </c>
      <c r="EM6" s="32" t="str">
        <f>IF(EM7="","",IF(EM7="-","【-】","【"&amp;SUBSTITUTE(TEXT(EM7,"#,##0.00"),"-","△")&amp;"】"))</f>
        <v>【0.85】</v>
      </c>
    </row>
    <row r="7" spans="1:143" s="34" customFormat="1">
      <c r="A7" s="26"/>
      <c r="B7" s="35">
        <v>2015</v>
      </c>
      <c r="C7" s="35">
        <v>52060</v>
      </c>
      <c r="D7" s="35">
        <v>46</v>
      </c>
      <c r="E7" s="35">
        <v>1</v>
      </c>
      <c r="F7" s="35">
        <v>0</v>
      </c>
      <c r="G7" s="35">
        <v>1</v>
      </c>
      <c r="H7" s="35" t="s">
        <v>93</v>
      </c>
      <c r="I7" s="35" t="s">
        <v>94</v>
      </c>
      <c r="J7" s="35" t="s">
        <v>95</v>
      </c>
      <c r="K7" s="35" t="s">
        <v>96</v>
      </c>
      <c r="L7" s="35" t="s">
        <v>97</v>
      </c>
      <c r="M7" s="36" t="s">
        <v>98</v>
      </c>
      <c r="N7" s="36">
        <v>62.87</v>
      </c>
      <c r="O7" s="36">
        <v>97.55</v>
      </c>
      <c r="P7" s="36">
        <v>3012</v>
      </c>
      <c r="Q7" s="36">
        <v>29670</v>
      </c>
      <c r="R7" s="36">
        <v>241.09</v>
      </c>
      <c r="S7" s="36">
        <v>123.07</v>
      </c>
      <c r="T7" s="36">
        <v>28713</v>
      </c>
      <c r="U7" s="36">
        <v>84.94</v>
      </c>
      <c r="V7" s="36">
        <v>338.04</v>
      </c>
      <c r="W7" s="36">
        <v>105.03</v>
      </c>
      <c r="X7" s="36">
        <v>104.64</v>
      </c>
      <c r="Y7" s="36">
        <v>103.97</v>
      </c>
      <c r="Z7" s="36">
        <v>100.57</v>
      </c>
      <c r="AA7" s="36">
        <v>105.97</v>
      </c>
      <c r="AB7" s="36">
        <v>105.61</v>
      </c>
      <c r="AC7" s="36">
        <v>106.41</v>
      </c>
      <c r="AD7" s="36">
        <v>106.55</v>
      </c>
      <c r="AE7" s="36">
        <v>110.01</v>
      </c>
      <c r="AF7" s="36">
        <v>111.21</v>
      </c>
      <c r="AG7" s="36">
        <v>113.56</v>
      </c>
      <c r="AH7" s="36">
        <v>0</v>
      </c>
      <c r="AI7" s="36">
        <v>0</v>
      </c>
      <c r="AJ7" s="36">
        <v>0</v>
      </c>
      <c r="AK7" s="36">
        <v>0</v>
      </c>
      <c r="AL7" s="36">
        <v>0</v>
      </c>
      <c r="AM7" s="36">
        <v>6.79</v>
      </c>
      <c r="AN7" s="36">
        <v>6.33</v>
      </c>
      <c r="AO7" s="36">
        <v>9.56</v>
      </c>
      <c r="AP7" s="36">
        <v>2.8</v>
      </c>
      <c r="AQ7" s="36">
        <v>1.93</v>
      </c>
      <c r="AR7" s="36">
        <v>0.87</v>
      </c>
      <c r="AS7" s="36">
        <v>855</v>
      </c>
      <c r="AT7" s="36">
        <v>906.58</v>
      </c>
      <c r="AU7" s="36">
        <v>1231.8599999999999</v>
      </c>
      <c r="AV7" s="36">
        <v>160.41</v>
      </c>
      <c r="AW7" s="36">
        <v>178.3</v>
      </c>
      <c r="AX7" s="36">
        <v>832.37</v>
      </c>
      <c r="AY7" s="36">
        <v>852.01</v>
      </c>
      <c r="AZ7" s="36">
        <v>963.24</v>
      </c>
      <c r="BA7" s="36">
        <v>381.53</v>
      </c>
      <c r="BB7" s="36">
        <v>391.54</v>
      </c>
      <c r="BC7" s="36">
        <v>262.74</v>
      </c>
      <c r="BD7" s="36">
        <v>553.13</v>
      </c>
      <c r="BE7" s="36">
        <v>524.46</v>
      </c>
      <c r="BF7" s="36">
        <v>521.79999999999995</v>
      </c>
      <c r="BG7" s="36">
        <v>521.13</v>
      </c>
      <c r="BH7" s="36">
        <v>498.6</v>
      </c>
      <c r="BI7" s="36">
        <v>403.15</v>
      </c>
      <c r="BJ7" s="36">
        <v>391.4</v>
      </c>
      <c r="BK7" s="36">
        <v>400.38</v>
      </c>
      <c r="BL7" s="36">
        <v>393.27</v>
      </c>
      <c r="BM7" s="36">
        <v>386.97</v>
      </c>
      <c r="BN7" s="36">
        <v>276.38</v>
      </c>
      <c r="BO7" s="36">
        <v>99.38</v>
      </c>
      <c r="BP7" s="36">
        <v>99.37</v>
      </c>
      <c r="BQ7" s="36">
        <v>98.57</v>
      </c>
      <c r="BR7" s="36">
        <v>89.01</v>
      </c>
      <c r="BS7" s="36">
        <v>96.55</v>
      </c>
      <c r="BT7" s="36">
        <v>94.86</v>
      </c>
      <c r="BU7" s="36">
        <v>95.91</v>
      </c>
      <c r="BV7" s="36">
        <v>96.56</v>
      </c>
      <c r="BW7" s="36">
        <v>100.47</v>
      </c>
      <c r="BX7" s="36">
        <v>101.72</v>
      </c>
      <c r="BY7" s="36">
        <v>104.99</v>
      </c>
      <c r="BZ7" s="36">
        <v>174.17</v>
      </c>
      <c r="CA7" s="36">
        <v>174.18</v>
      </c>
      <c r="CB7" s="36">
        <v>176.45</v>
      </c>
      <c r="CC7" s="36">
        <v>195.55</v>
      </c>
      <c r="CD7" s="36">
        <v>180.46</v>
      </c>
      <c r="CE7" s="36">
        <v>179.14</v>
      </c>
      <c r="CF7" s="36">
        <v>179.29</v>
      </c>
      <c r="CG7" s="36">
        <v>177.14</v>
      </c>
      <c r="CH7" s="36">
        <v>169.82</v>
      </c>
      <c r="CI7" s="36">
        <v>168.2</v>
      </c>
      <c r="CJ7" s="36">
        <v>163.72</v>
      </c>
      <c r="CK7" s="36">
        <v>66.75</v>
      </c>
      <c r="CL7" s="36">
        <v>70.64</v>
      </c>
      <c r="CM7" s="36">
        <v>68.790000000000006</v>
      </c>
      <c r="CN7" s="36">
        <v>67.64</v>
      </c>
      <c r="CO7" s="36">
        <v>65.73</v>
      </c>
      <c r="CP7" s="36">
        <v>58.76</v>
      </c>
      <c r="CQ7" s="36">
        <v>59.09</v>
      </c>
      <c r="CR7" s="36">
        <v>55.64</v>
      </c>
      <c r="CS7" s="36">
        <v>55.13</v>
      </c>
      <c r="CT7" s="36">
        <v>54.77</v>
      </c>
      <c r="CU7" s="36">
        <v>59.76</v>
      </c>
      <c r="CV7" s="36">
        <v>81.5</v>
      </c>
      <c r="CW7" s="36">
        <v>80.599999999999994</v>
      </c>
      <c r="CX7" s="36">
        <v>81.099999999999994</v>
      </c>
      <c r="CY7" s="36">
        <v>80.5</v>
      </c>
      <c r="CZ7" s="36">
        <v>81.290000000000006</v>
      </c>
      <c r="DA7" s="36">
        <v>84.87</v>
      </c>
      <c r="DB7" s="36">
        <v>85.4</v>
      </c>
      <c r="DC7" s="36">
        <v>83.09</v>
      </c>
      <c r="DD7" s="36">
        <v>83</v>
      </c>
      <c r="DE7" s="36">
        <v>82.89</v>
      </c>
      <c r="DF7" s="36">
        <v>89.95</v>
      </c>
      <c r="DG7" s="36">
        <v>30.15</v>
      </c>
      <c r="DH7" s="36">
        <v>31.4</v>
      </c>
      <c r="DI7" s="36">
        <v>33.25</v>
      </c>
      <c r="DJ7" s="36">
        <v>38.409999999999997</v>
      </c>
      <c r="DK7" s="36">
        <v>40.520000000000003</v>
      </c>
      <c r="DL7" s="36">
        <v>35.53</v>
      </c>
      <c r="DM7" s="36">
        <v>36.36</v>
      </c>
      <c r="DN7" s="36">
        <v>39.06</v>
      </c>
      <c r="DO7" s="36">
        <v>46.66</v>
      </c>
      <c r="DP7" s="36">
        <v>47.46</v>
      </c>
      <c r="DQ7" s="36">
        <v>47.18</v>
      </c>
      <c r="DR7" s="36">
        <v>9.51</v>
      </c>
      <c r="DS7" s="36">
        <v>9.4700000000000006</v>
      </c>
      <c r="DT7" s="36">
        <v>10.44</v>
      </c>
      <c r="DU7" s="36">
        <v>12.02</v>
      </c>
      <c r="DV7" s="36">
        <v>11.62</v>
      </c>
      <c r="DW7" s="36">
        <v>6.47</v>
      </c>
      <c r="DX7" s="36">
        <v>7.8</v>
      </c>
      <c r="DY7" s="36">
        <v>8.8699999999999992</v>
      </c>
      <c r="DZ7" s="36">
        <v>9.85</v>
      </c>
      <c r="EA7" s="36">
        <v>9.7100000000000009</v>
      </c>
      <c r="EB7" s="36">
        <v>13.18</v>
      </c>
      <c r="EC7" s="36">
        <v>1.47</v>
      </c>
      <c r="ED7" s="36">
        <v>1.53</v>
      </c>
      <c r="EE7" s="36">
        <v>0.53</v>
      </c>
      <c r="EF7" s="36">
        <v>0.44</v>
      </c>
      <c r="EG7" s="36">
        <v>0.47</v>
      </c>
      <c r="EH7" s="36">
        <v>0.7</v>
      </c>
      <c r="EI7" s="36">
        <v>0.81</v>
      </c>
      <c r="EJ7" s="36">
        <v>0.67</v>
      </c>
      <c r="EK7" s="36">
        <v>0.66</v>
      </c>
      <c r="EL7" s="36">
        <v>0.99</v>
      </c>
      <c r="EM7" s="36">
        <v>0.85</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kigyo31u</cp:lastModifiedBy>
  <cp:lastPrinted>2017-02-10T08:11:07Z</cp:lastPrinted>
  <dcterms:created xsi:type="dcterms:W3CDTF">2017-02-01T08:34:52Z</dcterms:created>
  <dcterms:modified xsi:type="dcterms:W3CDTF">2017-02-10T08:21:21Z</dcterms:modified>
  <cp:category/>
</cp:coreProperties>
</file>