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gyo41u\Desktop\経営分析表【差替版】\"/>
    </mc:Choice>
  </mc:AlternateContent>
  <workbookProtection workbookPassword="B501" lockStructure="1"/>
  <bookViews>
    <workbookView xWindow="0" yWindow="0" windowWidth="14400" windowHeight="123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P8" i="4"/>
  <c r="I8" i="4"/>
  <c r="C10" i="5" l="1"/>
  <c r="D10" i="5"/>
  <c r="E10" i="5"/>
  <c r="B10" i="5"/>
</calcChain>
</file>

<file path=xl/sharedStrings.xml><?xml version="1.0" encoding="utf-8"?>
<sst xmlns="http://schemas.openxmlformats.org/spreadsheetml/2006/main" count="309" uniqueCount="110">
  <si>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</si>
  <si>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</si>
  <si>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</si>
  <si>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</si>
  <si>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</si>
  <si>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</si>
  <si>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</si>
  <si>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</si>
  <si>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</si>
  <si>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</si>
  <si>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</si>
  <si>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</si>
  <si>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</si>
  <si>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</si>
  <si>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</si>
  <si>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</si>
  <si>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</si>
  <si>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</si>
  <si>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</si>
  <si>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</si>
  <si>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</si>
  <si>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</si>
  <si>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</si>
  <si>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</si>
  <si>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</si>
  <si>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</si>
  <si>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</si>
  <si>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</si>
  <si>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</si>
  <si>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</si>
  <si>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</si>
  <si>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</si>
  <si>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</si>
  <si>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</si>
  <si>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</si>
  <si>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</si>
  <si>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</si>
  <si>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</si>
  <si>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</si>
  <si>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</si>
  <si>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</si>
  <si>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</si>
  <si>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</si>
  <si>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</si>
  <si>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</si>
  <si>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</si>
  <si>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</si>
  <si>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</si>
  <si>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</si>
  <si>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</si>
  <si>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</si>
  <si>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</si>
  <si>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</si>
  <si>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</si>
  <si>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</si>
  <si>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</si>
  <si>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</si>
  <si>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</si>
  <si>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</si>
  <si>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</si>
  <si>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</si>
  <si>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</si>
  <si>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</si>
  <si>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</si>
  <si>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</si>
  <si>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</si>
  <si>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</si>
  <si>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</si>
  <si>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</si>
  <si>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</si>
  <si>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</si>
  <si>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</si>
  <si>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</si>
  <si>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</si>
  <si>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</si>
  <si>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</si>
  <si>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</si>
  <si>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</si>
  <si>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</si>
  <si>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</si>
  <si>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</si>
  <si>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</si>
  <si>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</si>
  <si>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</si>
  <si>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</si>
  <si>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</si>
  <si>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</si>
  <si>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</si>
  <si>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</si>
  <si>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</si>
  <si>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</si>
  <si>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</si>
  <si>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</si>
  <si>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</si>
  <si>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</si>
  <si>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</si>
  <si>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男鹿市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</si>
  <si>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</si>
  <si>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</si>
  <si>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</si>
  <si>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</si>
  <si>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</si>
  <si>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</si>
  <si>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</si>
  <si>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</si>
  <si>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</si>
  <si>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</si>
  <si>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について、本市は2.41%と類似団体22.34%に比べ下回っておりますが、これは保有資産の減価償却がどの程度進んでいるかを示しているのもので、本市の場合は老朽化はあまり進んでいないと考えております。
○管渠改善率について、本市は耐用年数を経過した管渠はないので管渠改善率は0.0%となっております。</t>
    <rPh sb="0" eb="1">
      <t>タイホンシオオウワマワコンゴジギョウガイセイキギョウサイザンダカゲンショウトウヒリツゲンショウイミコケイヒカイシュウリツルイジダンタイクラシタマワケイヒサクゲンアゲスイドウミセツゾクセタイコベツホウモンカニュウリツアシヨウリョウシュウニュウゾウカツトスイセンカリツヘイセイネンドカンキョセイビジギョウガイセイスイセンカリツコウジョウミコ</t>
    </rPh>
    <rPh sb="1" eb="3">
      <t>ユウケイ</t>
    </rPh>
    <rPh sb="3" eb="5">
      <t>コテイ</t>
    </rPh>
    <rPh sb="5" eb="7">
      <t>シサン</t>
    </rPh>
    <rPh sb="7" eb="9">
      <t>ゲンカ</t>
    </rPh>
    <rPh sb="9" eb="11">
      <t>ショウキャク</t>
    </rPh>
    <rPh sb="11" eb="12">
      <t>リツ</t>
    </rPh>
    <rPh sb="113" eb="115">
      <t>カンキョ</t>
    </rPh>
    <rPh sb="115" eb="117">
      <t>カイゼン</t>
    </rPh>
    <rPh sb="117" eb="118">
      <t>リツ</t>
    </rPh>
    <rPh sb="123" eb="124">
      <t>ホン</t>
    </rPh>
    <rPh sb="124" eb="125">
      <t>シ</t>
    </rPh>
    <rPh sb="126" eb="128">
      <t>タイヨウ</t>
    </rPh>
    <rPh sb="128" eb="130">
      <t>ネンスウ</t>
    </rPh>
    <rPh sb="131" eb="133">
      <t>ケイカ</t>
    </rPh>
    <rPh sb="135" eb="137">
      <t>カンキョ</t>
    </rPh>
    <rPh sb="142" eb="144">
      <t>カンキョ</t>
    </rPh>
    <rPh sb="144" eb="146">
      <t>カイゼン</t>
    </rPh>
    <rPh sb="146" eb="147">
      <t>リツ</t>
    </rPh>
    <phoneticPr fontId="4"/>
  </si>
  <si>
    <t>　本市の特定環境保全公共下水道事業は、平成26年度で概成しているため、今後は経費削減と合わせて個別訪問等により水洗化率の向上を図り、使用料収入の増加に努めます。</t>
    <rPh sb="1" eb="2">
      <t>ホン</t>
    </rPh>
    <rPh sb="2" eb="3">
      <t>シ</t>
    </rPh>
    <rPh sb="4" eb="6">
      <t>トクテイ</t>
    </rPh>
    <rPh sb="6" eb="8">
      <t>カンキョウ</t>
    </rPh>
    <rPh sb="8" eb="10">
      <t>ホゼン</t>
    </rPh>
    <rPh sb="10" eb="12">
      <t>コウキョウ</t>
    </rPh>
    <rPh sb="12" eb="15">
      <t>ゲスイドウ</t>
    </rPh>
    <rPh sb="15" eb="17">
      <t>ジギョウ</t>
    </rPh>
    <rPh sb="19" eb="21">
      <t>ヘイセイ</t>
    </rPh>
    <rPh sb="23" eb="25">
      <t>ネンド</t>
    </rPh>
    <rPh sb="26" eb="28">
      <t>ガイセイ</t>
    </rPh>
    <rPh sb="35" eb="37">
      <t>コンゴ</t>
    </rPh>
    <rPh sb="38" eb="40">
      <t>ケイヒ</t>
    </rPh>
    <rPh sb="40" eb="42">
      <t>サクゲン</t>
    </rPh>
    <rPh sb="43" eb="44">
      <t>ア</t>
    </rPh>
    <rPh sb="47" eb="49">
      <t>コベツ</t>
    </rPh>
    <rPh sb="49" eb="51">
      <t>ホウモン</t>
    </rPh>
    <rPh sb="51" eb="52">
      <t>トウ</t>
    </rPh>
    <rPh sb="55" eb="58">
      <t>スイセンカ</t>
    </rPh>
    <rPh sb="58" eb="59">
      <t>リツ</t>
    </rPh>
    <rPh sb="60" eb="62">
      <t>コウジョウ</t>
    </rPh>
    <rPh sb="63" eb="64">
      <t>ハカ</t>
    </rPh>
    <rPh sb="66" eb="69">
      <t>シヨウリョウ</t>
    </rPh>
    <rPh sb="69" eb="71">
      <t>シュウニュウ</t>
    </rPh>
    <rPh sb="72" eb="74">
      <t>ゾウカ</t>
    </rPh>
    <rPh sb="75" eb="76">
      <t>ツト</t>
    </rPh>
    <phoneticPr fontId="4"/>
  </si>
  <si>
    <t>○経常収支比率について、本誌は91.57%となっておりますが、管渠整備事業が平成26年度で概成したことにより、今後水洗化率が向上し、使用料収入が増加する見込みであります。
○流動比率について、100%以上であることが必要でるとされていますが、本市は12.82%となっております。これは平成26年度は会計制度の見直しにより、翌年度償還の企業債等が流動負債へ計上されているためであります。その企業債等を除いた比率は、232.29%となり100%を上回っております。
○企業債残高対事業規模比率について、類似団体
1,436.00%に対し、本市は4,143.13%と大きく上回っております。今後は、事業概成のため企業債残高が減少していくことから、当比率についても減少して行く見込みであります。
○経費回収率について、本市は33.24%と類似団体
66.56%に比べ下回っていることから、経費削減と合わせて下水道未接続世帯を個別訪問し、加入率を上げ使用料収入の増加に努めます。
○水洗化率について、本市は57.40%と類似団体
82.35%に比べ下回っておりますが、平成26年度で管渠整備事業が概成したことにより、水洗化率は向上していく見込みであります。</t>
    <rPh sb="1" eb="3">
      <t>ケイジョウ</t>
    </rPh>
    <rPh sb="3" eb="5">
      <t>シュウシ</t>
    </rPh>
    <rPh sb="5" eb="7">
      <t>ヒリツ</t>
    </rPh>
    <rPh sb="12" eb="14">
      <t>ホンシ</t>
    </rPh>
    <rPh sb="31" eb="33">
      <t>カンキョ</t>
    </rPh>
    <rPh sb="33" eb="35">
      <t>セイビ</t>
    </rPh>
    <rPh sb="35" eb="37">
      <t>ジギョウ</t>
    </rPh>
    <rPh sb="38" eb="40">
      <t>ヘイセイ</t>
    </rPh>
    <rPh sb="42" eb="44">
      <t>ネンド</t>
    </rPh>
    <rPh sb="45" eb="47">
      <t>ガイセイ</t>
    </rPh>
    <rPh sb="55" eb="57">
      <t>コンゴ</t>
    </rPh>
    <rPh sb="57" eb="60">
      <t>スイセンカ</t>
    </rPh>
    <rPh sb="60" eb="61">
      <t>リツ</t>
    </rPh>
    <rPh sb="62" eb="64">
      <t>コウジョウ</t>
    </rPh>
    <rPh sb="66" eb="69">
      <t>シヨウリョウ</t>
    </rPh>
    <rPh sb="69" eb="71">
      <t>シュウニュウ</t>
    </rPh>
    <rPh sb="72" eb="74">
      <t>ゾウカ</t>
    </rPh>
    <rPh sb="76" eb="78">
      <t>ミコ</t>
    </rPh>
    <rPh sb="87" eb="89">
      <t>リュウドウ</t>
    </rPh>
    <rPh sb="89" eb="91">
      <t>ヒリツ</t>
    </rPh>
    <rPh sb="100" eb="102">
      <t>イジョウ</t>
    </rPh>
    <rPh sb="108" eb="110">
      <t>ヒツヨウ</t>
    </rPh>
    <rPh sb="121" eb="122">
      <t>ホン</t>
    </rPh>
    <rPh sb="122" eb="123">
      <t>シ</t>
    </rPh>
    <rPh sb="142" eb="144">
      <t>ヘイセイ</t>
    </rPh>
    <rPh sb="146" eb="148">
      <t>ネンド</t>
    </rPh>
    <rPh sb="149" eb="151">
      <t>カイケイ</t>
    </rPh>
    <rPh sb="151" eb="153">
      <t>セイド</t>
    </rPh>
    <rPh sb="154" eb="156">
      <t>ミナオ</t>
    </rPh>
    <rPh sb="161" eb="164">
      <t>ヨクネンド</t>
    </rPh>
    <rPh sb="164" eb="166">
      <t>ショウカン</t>
    </rPh>
    <rPh sb="167" eb="169">
      <t>キギョウ</t>
    </rPh>
    <rPh sb="169" eb="170">
      <t>サイ</t>
    </rPh>
    <rPh sb="170" eb="171">
      <t>トウ</t>
    </rPh>
    <rPh sb="172" eb="174">
      <t>リュウドウ</t>
    </rPh>
    <rPh sb="174" eb="176">
      <t>フサイ</t>
    </rPh>
    <rPh sb="177" eb="179">
      <t>ケイジョウ</t>
    </rPh>
    <rPh sb="194" eb="196">
      <t>キギョウ</t>
    </rPh>
    <rPh sb="196" eb="197">
      <t>サイ</t>
    </rPh>
    <rPh sb="197" eb="198">
      <t>トウ</t>
    </rPh>
    <rPh sb="199" eb="200">
      <t>ノゾ</t>
    </rPh>
    <rPh sb="202" eb="204">
      <t>ヒリツ</t>
    </rPh>
    <rPh sb="221" eb="223">
      <t>ウワマワ</t>
    </rPh>
    <rPh sb="232" eb="234">
      <t>キギョウ</t>
    </rPh>
    <rPh sb="234" eb="235">
      <t>サイ</t>
    </rPh>
    <rPh sb="235" eb="237">
      <t>ザンダカ</t>
    </rPh>
    <rPh sb="237" eb="238">
      <t>タイ</t>
    </rPh>
    <rPh sb="238" eb="240">
      <t>ジギョウ</t>
    </rPh>
    <rPh sb="240" eb="242">
      <t>キボ</t>
    </rPh>
    <rPh sb="242" eb="244">
      <t>ヒリツ</t>
    </rPh>
    <rPh sb="264" eb="265">
      <t>タイ</t>
    </rPh>
    <rPh sb="267" eb="268">
      <t>ホン</t>
    </rPh>
    <rPh sb="268" eb="269">
      <t>シ</t>
    </rPh>
    <rPh sb="280" eb="281">
      <t>オオ</t>
    </rPh>
    <rPh sb="283" eb="285">
      <t>ウワマワ</t>
    </rPh>
    <rPh sb="292" eb="294">
      <t>コンゴ</t>
    </rPh>
    <rPh sb="296" eb="298">
      <t>ジギョウ</t>
    </rPh>
    <rPh sb="298" eb="300">
      <t>ガイセイ</t>
    </rPh>
    <rPh sb="303" eb="305">
      <t>キギョウ</t>
    </rPh>
    <rPh sb="305" eb="306">
      <t>サイ</t>
    </rPh>
    <rPh sb="306" eb="308">
      <t>ザンダカ</t>
    </rPh>
    <rPh sb="309" eb="311">
      <t>ゲンショウ</t>
    </rPh>
    <rPh sb="320" eb="321">
      <t>トウ</t>
    </rPh>
    <rPh sb="321" eb="323">
      <t>ヒリツ</t>
    </rPh>
    <rPh sb="328" eb="330">
      <t>ゲンショウ</t>
    </rPh>
    <rPh sb="332" eb="333">
      <t>イ</t>
    </rPh>
    <rPh sb="334" eb="336">
      <t>ミコ</t>
    </rPh>
    <rPh sb="345" eb="347">
      <t>ケイヒ</t>
    </rPh>
    <rPh sb="347" eb="349">
      <t>カイシュウ</t>
    </rPh>
    <rPh sb="349" eb="350">
      <t>リツ</t>
    </rPh>
    <rPh sb="365" eb="367">
      <t>ルイジ</t>
    </rPh>
    <rPh sb="367" eb="369">
      <t>ダンタイ</t>
    </rPh>
    <rPh sb="377" eb="378">
      <t>クラ</t>
    </rPh>
    <rPh sb="379" eb="381">
      <t>シタマワ</t>
    </rPh>
    <rPh sb="390" eb="392">
      <t>ケイヒ</t>
    </rPh>
    <rPh sb="392" eb="394">
      <t>サクゲン</t>
    </rPh>
    <rPh sb="395" eb="396">
      <t>ア</t>
    </rPh>
    <rPh sb="399" eb="402">
      <t>ゲスイドウ</t>
    </rPh>
    <rPh sb="402" eb="405">
      <t>ミセツゾク</t>
    </rPh>
    <rPh sb="405" eb="407">
      <t>セタイ</t>
    </rPh>
    <rPh sb="408" eb="410">
      <t>コベツ</t>
    </rPh>
    <rPh sb="410" eb="412">
      <t>ホウモン</t>
    </rPh>
    <rPh sb="414" eb="416">
      <t>カニュウ</t>
    </rPh>
    <rPh sb="416" eb="417">
      <t>リツ</t>
    </rPh>
    <rPh sb="418" eb="419">
      <t>ア</t>
    </rPh>
    <rPh sb="420" eb="423">
      <t>シヨウリョウ</t>
    </rPh>
    <rPh sb="423" eb="425">
      <t>シュウニュウ</t>
    </rPh>
    <rPh sb="426" eb="428">
      <t>ゾウカ</t>
    </rPh>
    <rPh sb="429" eb="430">
      <t>ツト</t>
    </rPh>
    <rPh sb="436" eb="439">
      <t>スイセンカ</t>
    </rPh>
    <rPh sb="439" eb="440">
      <t>リツ</t>
    </rPh>
    <rPh sb="479" eb="481">
      <t>ヘイセイ</t>
    </rPh>
    <rPh sb="483" eb="485">
      <t>ネンド</t>
    </rPh>
    <rPh sb="486" eb="488">
      <t>カンキョ</t>
    </rPh>
    <rPh sb="488" eb="490">
      <t>セイビ</t>
    </rPh>
    <rPh sb="490" eb="492">
      <t>ジギョウ</t>
    </rPh>
    <rPh sb="493" eb="495">
      <t>ガイセイ</t>
    </rPh>
    <rPh sb="503" eb="506">
      <t>スイセンカ</t>
    </rPh>
    <rPh sb="506" eb="507">
      <t>リツ</t>
    </rPh>
    <rPh sb="508" eb="510">
      <t>コウジョウ</t>
    </rPh>
    <rPh sb="514" eb="516">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</si>
</sst>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22304720"/>
        <c:axId val="1550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0.04</c:v>
                </c:pt>
              </c:numCache>
            </c:numRef>
          </c:val>
          <c:smooth val="0"/>
        </c:ser>
        <c:dLbls>
          <c:showLegendKey val="0"/>
          <c:showVal val="0"/>
          <c:showCatName val="0"/>
          <c:showSerName val="0"/>
          <c:showPercent val="0"/>
          <c:showBubbleSize val="0"/>
        </c:dLbls>
        <c:marker val="1"/>
        <c:smooth val="0"/>
        <c:axId val="122304720"/>
        <c:axId val="155040672"/>
      </c:lineChart>
      <c:dateAx>
        <c:axId val="122304720"/>
        <c:scaling>
          <c:orientation val="minMax"/>
        </c:scaling>
        <c:delete val="1"/>
        <c:axPos val="b"/>
        <c:numFmt formatCode="ge" sourceLinked="1"/>
        <c:majorTickMark val="none"/>
        <c:minorTickMark val="none"/>
        <c:tickLblPos val="none"/>
        <c:crossAx val="155040672"/>
        <c:crosses val="autoZero"/>
        <c:auto val="1"/>
        <c:lblOffset val="100"/>
        <c:baseTimeUnit val="years"/>
      </c:dateAx>
      <c:valAx>
        <c:axId val="15504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047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737600"/>
        <c:axId val="15573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43.58</c:v>
                </c:pt>
              </c:numCache>
            </c:numRef>
          </c:val>
          <c:smooth val="0"/>
        </c:ser>
        <c:dLbls>
          <c:showLegendKey val="0"/>
          <c:showVal val="0"/>
          <c:showCatName val="0"/>
          <c:showSerName val="0"/>
          <c:showPercent val="0"/>
          <c:showBubbleSize val="0"/>
        </c:dLbls>
        <c:marker val="1"/>
        <c:smooth val="0"/>
        <c:axId val="155737600"/>
        <c:axId val="155737992"/>
      </c:lineChart>
      <c:dateAx>
        <c:axId val="155737600"/>
        <c:scaling>
          <c:orientation val="minMax"/>
        </c:scaling>
        <c:delete val="1"/>
        <c:axPos val="b"/>
        <c:numFmt formatCode="ge" sourceLinked="1"/>
        <c:majorTickMark val="none"/>
        <c:minorTickMark val="none"/>
        <c:tickLblPos val="none"/>
        <c:crossAx val="155737992"/>
        <c:crosses val="autoZero"/>
        <c:auto val="1"/>
        <c:lblOffset val="100"/>
        <c:baseTimeUnit val="years"/>
      </c:dateAx>
      <c:valAx>
        <c:axId val="15573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3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57.4</c:v>
                </c:pt>
              </c:numCache>
            </c:numRef>
          </c:val>
        </c:ser>
        <c:dLbls>
          <c:showLegendKey val="0"/>
          <c:showVal val="0"/>
          <c:showCatName val="0"/>
          <c:showSerName val="0"/>
          <c:showPercent val="0"/>
          <c:showBubbleSize val="0"/>
        </c:dLbls>
        <c:gapWidth val="150"/>
        <c:axId val="155901552"/>
        <c:axId val="15590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82.35</c:v>
                </c:pt>
              </c:numCache>
            </c:numRef>
          </c:val>
          <c:smooth val="0"/>
        </c:ser>
        <c:dLbls>
          <c:showLegendKey val="0"/>
          <c:showVal val="0"/>
          <c:showCatName val="0"/>
          <c:showSerName val="0"/>
          <c:showPercent val="0"/>
          <c:showBubbleSize val="0"/>
        </c:dLbls>
        <c:marker val="1"/>
        <c:smooth val="0"/>
        <c:axId val="155901552"/>
        <c:axId val="155901944"/>
      </c:lineChart>
      <c:dateAx>
        <c:axId val="155901552"/>
        <c:scaling>
          <c:orientation val="minMax"/>
        </c:scaling>
        <c:delete val="1"/>
        <c:axPos val="b"/>
        <c:numFmt formatCode="ge" sourceLinked="1"/>
        <c:majorTickMark val="none"/>
        <c:minorTickMark val="none"/>
        <c:tickLblPos val="none"/>
        <c:crossAx val="155901944"/>
        <c:crosses val="autoZero"/>
        <c:auto val="1"/>
        <c:lblOffset val="100"/>
        <c:baseTimeUnit val="years"/>
      </c:dateAx>
      <c:valAx>
        <c:axId val="15590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0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91.57</c:v>
                </c:pt>
              </c:numCache>
            </c:numRef>
          </c:val>
        </c:ser>
        <c:dLbls>
          <c:showLegendKey val="0"/>
          <c:showVal val="0"/>
          <c:showCatName val="0"/>
          <c:showSerName val="0"/>
          <c:showPercent val="0"/>
          <c:showBubbleSize val="0"/>
        </c:dLbls>
        <c:gapWidth val="150"/>
        <c:axId val="155070896"/>
        <c:axId val="15507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101.24</c:v>
                </c:pt>
              </c:numCache>
            </c:numRef>
          </c:val>
          <c:smooth val="0"/>
        </c:ser>
        <c:dLbls>
          <c:showLegendKey val="0"/>
          <c:showVal val="0"/>
          <c:showCatName val="0"/>
          <c:showSerName val="0"/>
          <c:showPercent val="0"/>
          <c:showBubbleSize val="0"/>
        </c:dLbls>
        <c:marker val="1"/>
        <c:smooth val="0"/>
        <c:axId val="155070896"/>
        <c:axId val="155071280"/>
      </c:lineChart>
      <c:dateAx>
        <c:axId val="155070896"/>
        <c:scaling>
          <c:orientation val="minMax"/>
        </c:scaling>
        <c:delete val="1"/>
        <c:axPos val="b"/>
        <c:numFmt formatCode="ge" sourceLinked="1"/>
        <c:majorTickMark val="none"/>
        <c:minorTickMark val="none"/>
        <c:tickLblPos val="none"/>
        <c:crossAx val="155071280"/>
        <c:crosses val="autoZero"/>
        <c:auto val="1"/>
        <c:lblOffset val="100"/>
        <c:baseTimeUnit val="years"/>
      </c:dateAx>
      <c:valAx>
        <c:axId val="15507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7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0</c:v>
                </c:pt>
                <c:pt idx="3">
                  <c:v>0</c:v>
                </c:pt>
                <c:pt idx="4">
                  <c:v>2.41</c:v>
                </c:pt>
              </c:numCache>
            </c:numRef>
          </c:val>
        </c:ser>
        <c:dLbls>
          <c:showLegendKey val="0"/>
          <c:showVal val="0"/>
          <c:showCatName val="0"/>
          <c:showSerName val="0"/>
          <c:showPercent val="0"/>
          <c:showBubbleSize val="0"/>
        </c:dLbls>
        <c:gapWidth val="150"/>
        <c:axId val="155505296"/>
        <c:axId val="15550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22.34</c:v>
                </c:pt>
              </c:numCache>
            </c:numRef>
          </c:val>
          <c:smooth val="0"/>
        </c:ser>
        <c:dLbls>
          <c:showLegendKey val="0"/>
          <c:showVal val="0"/>
          <c:showCatName val="0"/>
          <c:showSerName val="0"/>
          <c:showPercent val="0"/>
          <c:showBubbleSize val="0"/>
        </c:dLbls>
        <c:marker val="1"/>
        <c:smooth val="0"/>
        <c:axId val="155505296"/>
        <c:axId val="155505680"/>
      </c:lineChart>
      <c:dateAx>
        <c:axId val="155505296"/>
        <c:scaling>
          <c:orientation val="minMax"/>
        </c:scaling>
        <c:delete val="1"/>
        <c:axPos val="b"/>
        <c:numFmt formatCode="ge" sourceLinked="1"/>
        <c:majorTickMark val="none"/>
        <c:minorTickMark val="none"/>
        <c:tickLblPos val="none"/>
        <c:crossAx val="155505680"/>
        <c:crosses val="autoZero"/>
        <c:auto val="1"/>
        <c:lblOffset val="100"/>
        <c:baseTimeUnit val="years"/>
      </c:dateAx>
      <c:valAx>
        <c:axId val="15550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0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55564024"/>
        <c:axId val="155568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55564024"/>
        <c:axId val="155568504"/>
      </c:lineChart>
      <c:dateAx>
        <c:axId val="155564024"/>
        <c:scaling>
          <c:orientation val="minMax"/>
        </c:scaling>
        <c:delete val="1"/>
        <c:axPos val="b"/>
        <c:numFmt formatCode="ge" sourceLinked="1"/>
        <c:majorTickMark val="none"/>
        <c:minorTickMark val="none"/>
        <c:tickLblPos val="none"/>
        <c:crossAx val="155568504"/>
        <c:crosses val="autoZero"/>
        <c:auto val="1"/>
        <c:lblOffset val="100"/>
        <c:baseTimeUnit val="years"/>
      </c:dateAx>
      <c:valAx>
        <c:axId val="15556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6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40.94</c:v>
                </c:pt>
              </c:numCache>
            </c:numRef>
          </c:val>
        </c:ser>
        <c:dLbls>
          <c:showLegendKey val="0"/>
          <c:showVal val="0"/>
          <c:showCatName val="0"/>
          <c:showSerName val="0"/>
          <c:showPercent val="0"/>
          <c:showBubbleSize val="0"/>
        </c:dLbls>
        <c:gapWidth val="150"/>
        <c:axId val="155521232"/>
        <c:axId val="15552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184.13</c:v>
                </c:pt>
              </c:numCache>
            </c:numRef>
          </c:val>
          <c:smooth val="0"/>
        </c:ser>
        <c:dLbls>
          <c:showLegendKey val="0"/>
          <c:showVal val="0"/>
          <c:showCatName val="0"/>
          <c:showSerName val="0"/>
          <c:showPercent val="0"/>
          <c:showBubbleSize val="0"/>
        </c:dLbls>
        <c:marker val="1"/>
        <c:smooth val="0"/>
        <c:axId val="155521232"/>
        <c:axId val="155521624"/>
      </c:lineChart>
      <c:dateAx>
        <c:axId val="155521232"/>
        <c:scaling>
          <c:orientation val="minMax"/>
        </c:scaling>
        <c:delete val="1"/>
        <c:axPos val="b"/>
        <c:numFmt formatCode="ge" sourceLinked="1"/>
        <c:majorTickMark val="none"/>
        <c:minorTickMark val="none"/>
        <c:tickLblPos val="none"/>
        <c:crossAx val="155521624"/>
        <c:crosses val="autoZero"/>
        <c:auto val="1"/>
        <c:lblOffset val="100"/>
        <c:baseTimeUnit val="years"/>
      </c:dateAx>
      <c:valAx>
        <c:axId val="15552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2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c:v>12.82</c:v>
                </c:pt>
              </c:numCache>
            </c:numRef>
          </c:val>
        </c:ser>
        <c:dLbls>
          <c:showLegendKey val="0"/>
          <c:showVal val="0"/>
          <c:showCatName val="0"/>
          <c:showSerName val="0"/>
          <c:showPercent val="0"/>
          <c:showBubbleSize val="0"/>
        </c:dLbls>
        <c:gapWidth val="150"/>
        <c:axId val="155522800"/>
        <c:axId val="15552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63.22</c:v>
                </c:pt>
              </c:numCache>
            </c:numRef>
          </c:val>
          <c:smooth val="0"/>
        </c:ser>
        <c:dLbls>
          <c:showLegendKey val="0"/>
          <c:showVal val="0"/>
          <c:showCatName val="0"/>
          <c:showSerName val="0"/>
          <c:showPercent val="0"/>
          <c:showBubbleSize val="0"/>
        </c:dLbls>
        <c:marker val="1"/>
        <c:smooth val="0"/>
        <c:axId val="155522800"/>
        <c:axId val="155523192"/>
      </c:lineChart>
      <c:dateAx>
        <c:axId val="155522800"/>
        <c:scaling>
          <c:orientation val="minMax"/>
        </c:scaling>
        <c:delete val="1"/>
        <c:axPos val="b"/>
        <c:numFmt formatCode="ge" sourceLinked="1"/>
        <c:majorTickMark val="none"/>
        <c:minorTickMark val="none"/>
        <c:tickLblPos val="none"/>
        <c:crossAx val="155523192"/>
        <c:crosses val="autoZero"/>
        <c:auto val="1"/>
        <c:lblOffset val="100"/>
        <c:baseTimeUnit val="years"/>
      </c:dateAx>
      <c:valAx>
        <c:axId val="15552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2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4143.13</c:v>
                </c:pt>
              </c:numCache>
            </c:numRef>
          </c:val>
        </c:ser>
        <c:dLbls>
          <c:showLegendKey val="0"/>
          <c:showVal val="0"/>
          <c:showCatName val="0"/>
          <c:showSerName val="0"/>
          <c:showPercent val="0"/>
          <c:showBubbleSize val="0"/>
        </c:dLbls>
        <c:gapWidth val="150"/>
        <c:axId val="155524368"/>
        <c:axId val="156059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1436</c:v>
                </c:pt>
              </c:numCache>
            </c:numRef>
          </c:val>
          <c:smooth val="0"/>
        </c:ser>
        <c:dLbls>
          <c:showLegendKey val="0"/>
          <c:showVal val="0"/>
          <c:showCatName val="0"/>
          <c:showSerName val="0"/>
          <c:showPercent val="0"/>
          <c:showBubbleSize val="0"/>
        </c:dLbls>
        <c:marker val="1"/>
        <c:smooth val="0"/>
        <c:axId val="155524368"/>
        <c:axId val="156059496"/>
      </c:lineChart>
      <c:dateAx>
        <c:axId val="155524368"/>
        <c:scaling>
          <c:orientation val="minMax"/>
        </c:scaling>
        <c:delete val="1"/>
        <c:axPos val="b"/>
        <c:numFmt formatCode="ge" sourceLinked="1"/>
        <c:majorTickMark val="none"/>
        <c:minorTickMark val="none"/>
        <c:tickLblPos val="none"/>
        <c:crossAx val="156059496"/>
        <c:crosses val="autoZero"/>
        <c:auto val="1"/>
        <c:lblOffset val="100"/>
        <c:baseTimeUnit val="years"/>
      </c:dateAx>
      <c:valAx>
        <c:axId val="15605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52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33.24</c:v>
                </c:pt>
              </c:numCache>
            </c:numRef>
          </c:val>
        </c:ser>
        <c:dLbls>
          <c:showLegendKey val="0"/>
          <c:showVal val="0"/>
          <c:showCatName val="0"/>
          <c:showSerName val="0"/>
          <c:showPercent val="0"/>
          <c:showBubbleSize val="0"/>
        </c:dLbls>
        <c:gapWidth val="150"/>
        <c:axId val="156060672"/>
        <c:axId val="15606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66.56</c:v>
                </c:pt>
              </c:numCache>
            </c:numRef>
          </c:val>
          <c:smooth val="0"/>
        </c:ser>
        <c:dLbls>
          <c:showLegendKey val="0"/>
          <c:showVal val="0"/>
          <c:showCatName val="0"/>
          <c:showSerName val="0"/>
          <c:showPercent val="0"/>
          <c:showBubbleSize val="0"/>
        </c:dLbls>
        <c:marker val="1"/>
        <c:smooth val="0"/>
        <c:axId val="156060672"/>
        <c:axId val="156061064"/>
      </c:lineChart>
      <c:dateAx>
        <c:axId val="156060672"/>
        <c:scaling>
          <c:orientation val="minMax"/>
        </c:scaling>
        <c:delete val="1"/>
        <c:axPos val="b"/>
        <c:numFmt formatCode="ge" sourceLinked="1"/>
        <c:majorTickMark val="none"/>
        <c:minorTickMark val="none"/>
        <c:tickLblPos val="none"/>
        <c:crossAx val="156061064"/>
        <c:crosses val="autoZero"/>
        <c:auto val="1"/>
        <c:lblOffset val="100"/>
        <c:baseTimeUnit val="years"/>
      </c:dateAx>
      <c:valAx>
        <c:axId val="15606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494.98</c:v>
                </c:pt>
              </c:numCache>
            </c:numRef>
          </c:val>
        </c:ser>
        <c:dLbls>
          <c:showLegendKey val="0"/>
          <c:showVal val="0"/>
          <c:showCatName val="0"/>
          <c:showSerName val="0"/>
          <c:showPercent val="0"/>
          <c:showBubbleSize val="0"/>
        </c:dLbls>
        <c:gapWidth val="150"/>
        <c:axId val="156062240"/>
        <c:axId val="15606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244.29</c:v>
                </c:pt>
              </c:numCache>
            </c:numRef>
          </c:val>
          <c:smooth val="0"/>
        </c:ser>
        <c:dLbls>
          <c:showLegendKey val="0"/>
          <c:showVal val="0"/>
          <c:showCatName val="0"/>
          <c:showSerName val="0"/>
          <c:showPercent val="0"/>
          <c:showBubbleSize val="0"/>
        </c:dLbls>
        <c:marker val="1"/>
        <c:smooth val="0"/>
        <c:axId val="156062240"/>
        <c:axId val="156062632"/>
      </c:lineChart>
      <c:dateAx>
        <c:axId val="156062240"/>
        <c:scaling>
          <c:orientation val="minMax"/>
        </c:scaling>
        <c:delete val="1"/>
        <c:axPos val="b"/>
        <c:numFmt formatCode="ge" sourceLinked="1"/>
        <c:majorTickMark val="none"/>
        <c:minorTickMark val="none"/>
        <c:tickLblPos val="none"/>
        <c:crossAx val="156062632"/>
        <c:crosses val="autoZero"/>
        <c:auto val="1"/>
        <c:lblOffset val="100"/>
        <c:baseTimeUnit val="years"/>
      </c:dateAx>
      <c:valAx>
        <c:axId val="15606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15"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男鹿市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30239</v>
      </c>
      <c r="AM8" s="47"/>
      <c r="AN8" s="47"/>
      <c r="AO8" s="47"/>
      <c r="AP8" s="47"/>
      <c r="AQ8" s="47"/>
      <c r="AR8" s="47"/>
      <c r="AS8" s="47"/>
      <c r="AT8" s="43">
        <f>データ!S6</f>
        <v>241.09</v>
      </c>
      <c r="AU8" s="43"/>
      <c r="AV8" s="43"/>
      <c r="AW8" s="43"/>
      <c r="AX8" s="43"/>
      <c r="AY8" s="43"/>
      <c r="AZ8" s="43"/>
      <c r="BA8" s="43"/>
      <c r="BB8" s="43">
        <f>データ!T6</f>
        <v>125.43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45.59</v>
      </c>
      <c r="J10" s="43"/>
      <c r="K10" s="43"/>
      <c r="L10" s="43"/>
      <c r="M10" s="43"/>
      <c r="N10" s="43"/>
      <c r="O10" s="43"/>
      <c r="P10" s="43">
        <f>データ!O6</f>
        <v>16.05</v>
      </c>
      <c r="Q10" s="43"/>
      <c r="R10" s="43"/>
      <c r="S10" s="43"/>
      <c r="T10" s="43"/>
      <c r="U10" s="43"/>
      <c r="V10" s="43"/>
      <c r="W10" s="43">
        <f>データ!P6</f>
        <v>87.83</v>
      </c>
      <c r="X10" s="43"/>
      <c r="Y10" s="43"/>
      <c r="Z10" s="43"/>
      <c r="AA10" s="43"/>
      <c r="AB10" s="43"/>
      <c r="AC10" s="43"/>
      <c r="AD10" s="47">
        <f>データ!Q6</f>
        <v>3240</v>
      </c>
      <c r="AE10" s="47"/>
      <c r="AF10" s="47"/>
      <c r="AG10" s="47"/>
      <c r="AH10" s="47"/>
      <c r="AI10" s="47"/>
      <c r="AJ10" s="47"/>
      <c r="AK10" s="2"/>
      <c r="AL10" s="47">
        <f>データ!U6</f>
        <v>4822</v>
      </c>
      <c r="AM10" s="47"/>
      <c r="AN10" s="47"/>
      <c r="AO10" s="47"/>
      <c r="AP10" s="47"/>
      <c r="AQ10" s="47"/>
      <c r="AR10" s="47"/>
      <c r="AS10" s="47"/>
      <c r="AT10" s="43">
        <f>データ!V6</f>
        <v>2.54</v>
      </c>
      <c r="AU10" s="43"/>
      <c r="AV10" s="43"/>
      <c r="AW10" s="43"/>
      <c r="AX10" s="43"/>
      <c r="AY10" s="43"/>
      <c r="AZ10" s="43"/>
      <c r="BA10" s="43"/>
      <c r="BB10" s="43">
        <f>データ!W6</f>
        <v>1898.43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52060</v>
      </c>
      <c r="D6" s="31">
        <f t="shared" si="3"/>
        <v>46</v>
      </c>
      <c r="E6" s="31">
        <f t="shared" si="3"/>
        <v>17</v>
      </c>
      <c r="F6" s="31">
        <f t="shared" si="3"/>
        <v>4</v>
      </c>
      <c r="G6" s="31">
        <f t="shared" si="3"/>
        <v>0</v>
      </c>
      <c r="H6" s="31" t="str">
        <f t="shared" si="3"/>
        <v>秋田県　男鹿市</v>
      </c>
      <c r="I6" s="31" t="str">
        <f t="shared" si="3"/>
        <v>法適用</v>
      </c>
      <c r="J6" s="31" t="str">
        <f t="shared" si="3"/>
        <v>下水道事業</v>
      </c>
      <c r="K6" s="31" t="str">
        <f t="shared" si="3"/>
        <v>特定環境保全公共下水道</v>
      </c>
      <c r="L6" s="31" t="str">
        <f t="shared" si="3"/>
        <v>D2</v>
      </c>
      <c r="M6" s="32" t="str">
        <f t="shared" si="3"/>
        <v>-</v>
      </c>
      <c r="N6" s="32">
        <f t="shared" si="3"/>
        <v>45.59</v>
      </c>
      <c r="O6" s="32">
        <f t="shared" si="3"/>
        <v>16.05</v>
      </c>
      <c r="P6" s="32">
        <f t="shared" si="3"/>
        <v>87.83</v>
      </c>
      <c r="Q6" s="32">
        <f t="shared" si="3"/>
        <v>3240</v>
      </c>
      <c r="R6" s="32">
        <f t="shared" si="3"/>
        <v>30239</v>
      </c>
      <c r="S6" s="32">
        <f t="shared" si="3"/>
        <v>241.09</v>
      </c>
      <c r="T6" s="32">
        <f t="shared" si="3"/>
        <v>125.43</v>
      </c>
      <c r="U6" s="32">
        <f t="shared" si="3"/>
        <v>4822</v>
      </c>
      <c r="V6" s="32">
        <f t="shared" si="3"/>
        <v>2.54</v>
      </c>
      <c r="W6" s="32">
        <f t="shared" si="3"/>
        <v>1898.43</v>
      </c>
      <c r="X6" s="33" t="str">
        <f>IF(X7="",NA(),X7)</f>
        <v>-</v>
      </c>
      <c r="Y6" s="33" t="str">
        <f t="shared" ref="Y6:AG6" si="4">IF(Y7="",NA(),Y7)</f>
        <v>-</v>
      </c>
      <c r="Z6" s="33" t="str">
        <f t="shared" si="4"/>
        <v>-</v>
      </c>
      <c r="AA6" s="33" t="str">
        <f t="shared" si="4"/>
        <v>-</v>
      </c>
      <c r="AB6" s="33">
        <f t="shared" si="4"/>
        <v>91.57</v>
      </c>
      <c r="AC6" s="33" t="str">
        <f t="shared" si="4"/>
        <v>-</v>
      </c>
      <c r="AD6" s="33" t="str">
        <f t="shared" si="4"/>
        <v>-</v>
      </c>
      <c r="AE6" s="33" t="str">
        <f t="shared" si="4"/>
        <v>-</v>
      </c>
      <c r="AF6" s="33" t="str">
        <f t="shared" si="4"/>
        <v>-</v>
      </c>
      <c r="AG6" s="33">
        <f t="shared" si="4"/>
        <v>101.24</v>
      </c>
      <c r="AH6" s="32" t="str">
        <f>IF(AH7="","",IF(AH7="-","【-】","【"&amp;SUBSTITUTE(TEXT(AH7,"#,##0.00"),"-","△")&amp;"】"))</f>
        <v>【99.53】</v>
      </c>
      <c r="AI6" s="33" t="str">
        <f>IF(AI7="",NA(),AI7)</f>
        <v>-</v>
      </c>
      <c r="AJ6" s="33" t="str">
        <f t="shared" ref="AJ6:AR6" si="5">IF(AJ7="",NA(),AJ7)</f>
        <v>-</v>
      </c>
      <c r="AK6" s="33" t="str">
        <f t="shared" si="5"/>
        <v>-</v>
      </c>
      <c r="AL6" s="33" t="str">
        <f t="shared" si="5"/>
        <v>-</v>
      </c>
      <c r="AM6" s="33">
        <f t="shared" si="5"/>
        <v>40.94</v>
      </c>
      <c r="AN6" s="33" t="str">
        <f t="shared" si="5"/>
        <v>-</v>
      </c>
      <c r="AO6" s="33" t="str">
        <f t="shared" si="5"/>
        <v>-</v>
      </c>
      <c r="AP6" s="33" t="str">
        <f t="shared" si="5"/>
        <v>-</v>
      </c>
      <c r="AQ6" s="33" t="str">
        <f t="shared" si="5"/>
        <v>-</v>
      </c>
      <c r="AR6" s="33">
        <f t="shared" si="5"/>
        <v>184.13</v>
      </c>
      <c r="AS6" s="32" t="str">
        <f>IF(AS7="","",IF(AS7="-","【-】","【"&amp;SUBSTITUTE(TEXT(AS7,"#,##0.00"),"-","△")&amp;"】"))</f>
        <v>【154.95】</v>
      </c>
      <c r="AT6" s="33" t="str">
        <f>IF(AT7="",NA(),AT7)</f>
        <v>-</v>
      </c>
      <c r="AU6" s="33" t="str">
        <f t="shared" ref="AU6:BC6" si="6">IF(AU7="",NA(),AU7)</f>
        <v>-</v>
      </c>
      <c r="AV6" s="33" t="str">
        <f t="shared" si="6"/>
        <v>-</v>
      </c>
      <c r="AW6" s="33" t="str">
        <f t="shared" si="6"/>
        <v>-</v>
      </c>
      <c r="AX6" s="33">
        <f t="shared" si="6"/>
        <v>12.82</v>
      </c>
      <c r="AY6" s="33" t="str">
        <f t="shared" si="6"/>
        <v>-</v>
      </c>
      <c r="AZ6" s="33" t="str">
        <f t="shared" si="6"/>
        <v>-</v>
      </c>
      <c r="BA6" s="33" t="str">
        <f t="shared" si="6"/>
        <v>-</v>
      </c>
      <c r="BB6" s="33" t="str">
        <f t="shared" si="6"/>
        <v>-</v>
      </c>
      <c r="BC6" s="33">
        <f t="shared" si="6"/>
        <v>63.22</v>
      </c>
      <c r="BD6" s="32" t="str">
        <f>IF(BD7="","",IF(BD7="-","【-】","【"&amp;SUBSTITUTE(TEXT(BD7,"#,##0.00"),"-","△")&amp;"】"))</f>
        <v>【59.45】</v>
      </c>
      <c r="BE6" s="33" t="str">
        <f>IF(BE7="",NA(),BE7)</f>
        <v>-</v>
      </c>
      <c r="BF6" s="33" t="str">
        <f t="shared" ref="BF6:BN6" si="7">IF(BF7="",NA(),BF7)</f>
        <v>-</v>
      </c>
      <c r="BG6" s="33" t="str">
        <f t="shared" si="7"/>
        <v>-</v>
      </c>
      <c r="BH6" s="33" t="str">
        <f t="shared" si="7"/>
        <v>-</v>
      </c>
      <c r="BI6" s="33">
        <f t="shared" si="7"/>
        <v>4143.13</v>
      </c>
      <c r="BJ6" s="33" t="str">
        <f t="shared" si="7"/>
        <v>-</v>
      </c>
      <c r="BK6" s="33" t="str">
        <f t="shared" si="7"/>
        <v>-</v>
      </c>
      <c r="BL6" s="33" t="str">
        <f t="shared" si="7"/>
        <v>-</v>
      </c>
      <c r="BM6" s="33" t="str">
        <f t="shared" si="7"/>
        <v>-</v>
      </c>
      <c r="BN6" s="33">
        <f t="shared" si="7"/>
        <v>1436</v>
      </c>
      <c r="BO6" s="32" t="str">
        <f>IF(BO7="","",IF(BO7="-","【-】","【"&amp;SUBSTITUTE(TEXT(BO7,"#,##0.00"),"-","△")&amp;"】"))</f>
        <v>【1,479.31】</v>
      </c>
      <c r="BP6" s="33" t="str">
        <f>IF(BP7="",NA(),BP7)</f>
        <v>-</v>
      </c>
      <c r="BQ6" s="33" t="str">
        <f t="shared" ref="BQ6:BY6" si="8">IF(BQ7="",NA(),BQ7)</f>
        <v>-</v>
      </c>
      <c r="BR6" s="33" t="str">
        <f t="shared" si="8"/>
        <v>-</v>
      </c>
      <c r="BS6" s="33" t="str">
        <f t="shared" si="8"/>
        <v>-</v>
      </c>
      <c r="BT6" s="33">
        <f t="shared" si="8"/>
        <v>33.24</v>
      </c>
      <c r="BU6" s="33" t="str">
        <f t="shared" si="8"/>
        <v>-</v>
      </c>
      <c r="BV6" s="33" t="str">
        <f t="shared" si="8"/>
        <v>-</v>
      </c>
      <c r="BW6" s="33" t="str">
        <f t="shared" si="8"/>
        <v>-</v>
      </c>
      <c r="BX6" s="33" t="str">
        <f t="shared" si="8"/>
        <v>-</v>
      </c>
      <c r="BY6" s="33">
        <f t="shared" si="8"/>
        <v>66.56</v>
      </c>
      <c r="BZ6" s="32" t="str">
        <f>IF(BZ7="","",IF(BZ7="-","【-】","【"&amp;SUBSTITUTE(TEXT(BZ7,"#,##0.00"),"-","△")&amp;"】"))</f>
        <v>【63.50】</v>
      </c>
      <c r="CA6" s="33" t="str">
        <f>IF(CA7="",NA(),CA7)</f>
        <v>-</v>
      </c>
      <c r="CB6" s="33" t="str">
        <f t="shared" ref="CB6:CJ6" si="9">IF(CB7="",NA(),CB7)</f>
        <v>-</v>
      </c>
      <c r="CC6" s="33" t="str">
        <f t="shared" si="9"/>
        <v>-</v>
      </c>
      <c r="CD6" s="33" t="str">
        <f t="shared" si="9"/>
        <v>-</v>
      </c>
      <c r="CE6" s="33">
        <f t="shared" si="9"/>
        <v>494.98</v>
      </c>
      <c r="CF6" s="33" t="str">
        <f t="shared" si="9"/>
        <v>-</v>
      </c>
      <c r="CG6" s="33" t="str">
        <f t="shared" si="9"/>
        <v>-</v>
      </c>
      <c r="CH6" s="33" t="str">
        <f t="shared" si="9"/>
        <v>-</v>
      </c>
      <c r="CI6" s="33" t="str">
        <f t="shared" si="9"/>
        <v>-</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43.58</v>
      </c>
      <c r="CV6" s="32" t="str">
        <f>IF(CV7="","",IF(CV7="-","【-】","【"&amp;SUBSTITUTE(TEXT(CV7,"#,##0.00"),"-","△")&amp;"】"))</f>
        <v>【41.06】</v>
      </c>
      <c r="CW6" s="33" t="str">
        <f>IF(CW7="",NA(),CW7)</f>
        <v>-</v>
      </c>
      <c r="CX6" s="33" t="str">
        <f t="shared" ref="CX6:DF6" si="11">IF(CX7="",NA(),CX7)</f>
        <v>-</v>
      </c>
      <c r="CY6" s="33" t="str">
        <f t="shared" si="11"/>
        <v>-</v>
      </c>
      <c r="CZ6" s="33" t="str">
        <f t="shared" si="11"/>
        <v>-</v>
      </c>
      <c r="DA6" s="33">
        <f t="shared" si="11"/>
        <v>57.4</v>
      </c>
      <c r="DB6" s="33" t="str">
        <f t="shared" si="11"/>
        <v>-</v>
      </c>
      <c r="DC6" s="33" t="str">
        <f t="shared" si="11"/>
        <v>-</v>
      </c>
      <c r="DD6" s="33" t="str">
        <f t="shared" si="11"/>
        <v>-</v>
      </c>
      <c r="DE6" s="33" t="str">
        <f t="shared" si="11"/>
        <v>-</v>
      </c>
      <c r="DF6" s="33">
        <f t="shared" si="11"/>
        <v>82.35</v>
      </c>
      <c r="DG6" s="32" t="str">
        <f>IF(DG7="","",IF(DG7="-","【-】","【"&amp;SUBSTITUTE(TEXT(DG7,"#,##0.00"),"-","△")&amp;"】"))</f>
        <v>【80.39】</v>
      </c>
      <c r="DH6" s="33" t="str">
        <f>IF(DH7="",NA(),DH7)</f>
        <v>-</v>
      </c>
      <c r="DI6" s="33" t="str">
        <f t="shared" ref="DI6:DQ6" si="12">IF(DI7="",NA(),DI7)</f>
        <v>-</v>
      </c>
      <c r="DJ6" s="33" t="str">
        <f t="shared" si="12"/>
        <v>-</v>
      </c>
      <c r="DK6" s="33" t="str">
        <f t="shared" si="12"/>
        <v>-</v>
      </c>
      <c r="DL6" s="33">
        <f t="shared" si="12"/>
        <v>2.41</v>
      </c>
      <c r="DM6" s="33" t="str">
        <f t="shared" si="12"/>
        <v>-</v>
      </c>
      <c r="DN6" s="33" t="str">
        <f t="shared" si="12"/>
        <v>-</v>
      </c>
      <c r="DO6" s="33" t="str">
        <f t="shared" si="12"/>
        <v>-</v>
      </c>
      <c r="DP6" s="33" t="str">
        <f t="shared" si="12"/>
        <v>-</v>
      </c>
      <c r="DQ6" s="33">
        <f t="shared" si="12"/>
        <v>22.34</v>
      </c>
      <c r="DR6" s="32" t="str">
        <f>IF(DR7="","",IF(DR7="-","【-】","【"&amp;SUBSTITUTE(TEXT(DR7,"#,##0.00"),"-","△")&amp;"】"))</f>
        <v>【21.63】</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【0.00】</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0.04</v>
      </c>
      <c r="EN6" s="32" t="str">
        <f>IF(EN7="","",IF(EN7="-","【-】","【"&amp;SUBSTITUTE(TEXT(EN7,"#,##0.00"),"-","△")&amp;"】"))</f>
        <v>【0.05】</v>
      </c>
    </row>
    <row r="7" spans="1:147" s="34" customFormat="1">
      <c r="A7" s="26"/>
      <c r="B7" s="35">
        <v>2014</v>
      </c>
      <c r="C7" s="35">
        <v>52060</v>
      </c>
      <c r="D7" s="35">
        <v>46</v>
      </c>
      <c r="E7" s="35">
        <v>17</v>
      </c>
      <c r="F7" s="35">
        <v>4</v>
      </c>
      <c r="G7" s="35">
        <v>0</v>
      </c>
      <c r="H7" s="35" t="s">
        <v>96</v>
      </c>
      <c r="I7" s="35" t="s">
        <v>97</v>
      </c>
      <c r="J7" s="35" t="s">
        <v>98</v>
      </c>
      <c r="K7" s="35" t="s">
        <v>99</v>
      </c>
      <c r="L7" s="35" t="s">
        <v>100</v>
      </c>
      <c r="M7" s="36" t="s">
        <v>101</v>
      </c>
      <c r="N7" s="36">
        <v>45.59</v>
      </c>
      <c r="O7" s="36">
        <v>16.05</v>
      </c>
      <c r="P7" s="36">
        <v>87.83</v>
      </c>
      <c r="Q7" s="36">
        <v>3240</v>
      </c>
      <c r="R7" s="36">
        <v>30239</v>
      </c>
      <c r="S7" s="36">
        <v>241.09</v>
      </c>
      <c r="T7" s="36">
        <v>125.43</v>
      </c>
      <c r="U7" s="36">
        <v>4822</v>
      </c>
      <c r="V7" s="36">
        <v>2.54</v>
      </c>
      <c r="W7" s="36">
        <v>1898.43</v>
      </c>
      <c r="X7" s="36" t="s">
        <v>101</v>
      </c>
      <c r="Y7" s="36" t="s">
        <v>101</v>
      </c>
      <c r="Z7" s="36" t="s">
        <v>101</v>
      </c>
      <c r="AA7" s="36" t="s">
        <v>101</v>
      </c>
      <c r="AB7" s="36">
        <v>91.57</v>
      </c>
      <c r="AC7" s="36" t="s">
        <v>101</v>
      </c>
      <c r="AD7" s="36" t="s">
        <v>101</v>
      </c>
      <c r="AE7" s="36" t="s">
        <v>101</v>
      </c>
      <c r="AF7" s="36" t="s">
        <v>101</v>
      </c>
      <c r="AG7" s="36">
        <v>101.24</v>
      </c>
      <c r="AH7" s="36">
        <v>99.53</v>
      </c>
      <c r="AI7" s="36" t="s">
        <v>101</v>
      </c>
      <c r="AJ7" s="36" t="s">
        <v>101</v>
      </c>
      <c r="AK7" s="36" t="s">
        <v>101</v>
      </c>
      <c r="AL7" s="36" t="s">
        <v>101</v>
      </c>
      <c r="AM7" s="36">
        <v>40.94</v>
      </c>
      <c r="AN7" s="36" t="s">
        <v>101</v>
      </c>
      <c r="AO7" s="36" t="s">
        <v>101</v>
      </c>
      <c r="AP7" s="36" t="s">
        <v>101</v>
      </c>
      <c r="AQ7" s="36" t="s">
        <v>101</v>
      </c>
      <c r="AR7" s="36">
        <v>184.13</v>
      </c>
      <c r="AS7" s="36">
        <v>154.94999999999999</v>
      </c>
      <c r="AT7" s="36" t="s">
        <v>101</v>
      </c>
      <c r="AU7" s="36" t="s">
        <v>101</v>
      </c>
      <c r="AV7" s="36" t="s">
        <v>101</v>
      </c>
      <c r="AW7" s="36" t="s">
        <v>101</v>
      </c>
      <c r="AX7" s="36">
        <v>12.82</v>
      </c>
      <c r="AY7" s="36" t="s">
        <v>101</v>
      </c>
      <c r="AZ7" s="36" t="s">
        <v>101</v>
      </c>
      <c r="BA7" s="36" t="s">
        <v>101</v>
      </c>
      <c r="BB7" s="36" t="s">
        <v>101</v>
      </c>
      <c r="BC7" s="36">
        <v>63.22</v>
      </c>
      <c r="BD7" s="36">
        <v>59.45</v>
      </c>
      <c r="BE7" s="36" t="s">
        <v>101</v>
      </c>
      <c r="BF7" s="36" t="s">
        <v>101</v>
      </c>
      <c r="BG7" s="36" t="s">
        <v>101</v>
      </c>
      <c r="BH7" s="36" t="s">
        <v>101</v>
      </c>
      <c r="BI7" s="36">
        <v>4143.13</v>
      </c>
      <c r="BJ7" s="36" t="s">
        <v>101</v>
      </c>
      <c r="BK7" s="36" t="s">
        <v>101</v>
      </c>
      <c r="BL7" s="36" t="s">
        <v>101</v>
      </c>
      <c r="BM7" s="36" t="s">
        <v>101</v>
      </c>
      <c r="BN7" s="36">
        <v>1436</v>
      </c>
      <c r="BO7" s="36">
        <v>1479.31</v>
      </c>
      <c r="BP7" s="36" t="s">
        <v>101</v>
      </c>
      <c r="BQ7" s="36" t="s">
        <v>101</v>
      </c>
      <c r="BR7" s="36" t="s">
        <v>101</v>
      </c>
      <c r="BS7" s="36" t="s">
        <v>101</v>
      </c>
      <c r="BT7" s="36">
        <v>33.24</v>
      </c>
      <c r="BU7" s="36" t="s">
        <v>101</v>
      </c>
      <c r="BV7" s="36" t="s">
        <v>101</v>
      </c>
      <c r="BW7" s="36" t="s">
        <v>101</v>
      </c>
      <c r="BX7" s="36" t="s">
        <v>101</v>
      </c>
      <c r="BY7" s="36">
        <v>66.56</v>
      </c>
      <c r="BZ7" s="36">
        <v>63.5</v>
      </c>
      <c r="CA7" s="36" t="s">
        <v>101</v>
      </c>
      <c r="CB7" s="36" t="s">
        <v>101</v>
      </c>
      <c r="CC7" s="36" t="s">
        <v>101</v>
      </c>
      <c r="CD7" s="36" t="s">
        <v>101</v>
      </c>
      <c r="CE7" s="36">
        <v>494.98</v>
      </c>
      <c r="CF7" s="36" t="s">
        <v>101</v>
      </c>
      <c r="CG7" s="36" t="s">
        <v>101</v>
      </c>
      <c r="CH7" s="36" t="s">
        <v>101</v>
      </c>
      <c r="CI7" s="36" t="s">
        <v>101</v>
      </c>
      <c r="CJ7" s="36">
        <v>244.29</v>
      </c>
      <c r="CK7" s="36">
        <v>253.12</v>
      </c>
      <c r="CL7" s="36" t="s">
        <v>101</v>
      </c>
      <c r="CM7" s="36" t="s">
        <v>101</v>
      </c>
      <c r="CN7" s="36" t="s">
        <v>101</v>
      </c>
      <c r="CO7" s="36" t="s">
        <v>101</v>
      </c>
      <c r="CP7" s="36" t="s">
        <v>101</v>
      </c>
      <c r="CQ7" s="36" t="s">
        <v>101</v>
      </c>
      <c r="CR7" s="36" t="s">
        <v>101</v>
      </c>
      <c r="CS7" s="36" t="s">
        <v>101</v>
      </c>
      <c r="CT7" s="36" t="s">
        <v>101</v>
      </c>
      <c r="CU7" s="36">
        <v>43.58</v>
      </c>
      <c r="CV7" s="36">
        <v>41.06</v>
      </c>
      <c r="CW7" s="36" t="s">
        <v>101</v>
      </c>
      <c r="CX7" s="36" t="s">
        <v>101</v>
      </c>
      <c r="CY7" s="36" t="s">
        <v>101</v>
      </c>
      <c r="CZ7" s="36" t="s">
        <v>101</v>
      </c>
      <c r="DA7" s="36">
        <v>57.4</v>
      </c>
      <c r="DB7" s="36" t="s">
        <v>101</v>
      </c>
      <c r="DC7" s="36" t="s">
        <v>101</v>
      </c>
      <c r="DD7" s="36" t="s">
        <v>101</v>
      </c>
      <c r="DE7" s="36" t="s">
        <v>101</v>
      </c>
      <c r="DF7" s="36">
        <v>82.35</v>
      </c>
      <c r="DG7" s="36">
        <v>80.39</v>
      </c>
      <c r="DH7" s="36" t="s">
        <v>101</v>
      </c>
      <c r="DI7" s="36" t="s">
        <v>101</v>
      </c>
      <c r="DJ7" s="36" t="s">
        <v>101</v>
      </c>
      <c r="DK7" s="36" t="s">
        <v>101</v>
      </c>
      <c r="DL7" s="36">
        <v>2.41</v>
      </c>
      <c r="DM7" s="36" t="s">
        <v>101</v>
      </c>
      <c r="DN7" s="36" t="s">
        <v>101</v>
      </c>
      <c r="DO7" s="36" t="s">
        <v>101</v>
      </c>
      <c r="DP7" s="36" t="s">
        <v>101</v>
      </c>
      <c r="DQ7" s="36">
        <v>22.34</v>
      </c>
      <c r="DR7" s="36">
        <v>21.63</v>
      </c>
      <c r="DS7" s="36" t="s">
        <v>101</v>
      </c>
      <c r="DT7" s="36" t="s">
        <v>101</v>
      </c>
      <c r="DU7" s="36" t="s">
        <v>101</v>
      </c>
      <c r="DV7" s="36" t="s">
        <v>101</v>
      </c>
      <c r="DW7" s="36">
        <v>0</v>
      </c>
      <c r="DX7" s="36" t="s">
        <v>101</v>
      </c>
      <c r="DY7" s="36" t="s">
        <v>101</v>
      </c>
      <c r="DZ7" s="36" t="s">
        <v>101</v>
      </c>
      <c r="EA7" s="36" t="s">
        <v>101</v>
      </c>
      <c r="EB7" s="36">
        <v>0</v>
      </c>
      <c r="EC7" s="36">
        <v>0</v>
      </c>
      <c r="ED7" s="36" t="s">
        <v>101</v>
      </c>
      <c r="EE7" s="36" t="s">
        <v>101</v>
      </c>
      <c r="EF7" s="36" t="s">
        <v>101</v>
      </c>
      <c r="EG7" s="36" t="s">
        <v>101</v>
      </c>
      <c r="EH7" s="36">
        <v>0</v>
      </c>
      <c r="EI7" s="36" t="s">
        <v>101</v>
      </c>
      <c r="EJ7" s="36" t="s">
        <v>101</v>
      </c>
      <c r="EK7" s="36" t="s">
        <v>101</v>
      </c>
      <c r="EL7" s="36" t="s">
        <v>101</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kigyo41u</cp:lastModifiedBy>
  <cp:lastPrinted>2016-02-12T00:54:36Z</cp:lastPrinted>
  <dcterms:created xsi:type="dcterms:W3CDTF">2016-02-03T07:46:27Z</dcterms:created>
  <dcterms:modified xsi:type="dcterms:W3CDTF">2016-02-12T00:54:38Z</dcterms:modified>
  <cp:category/>
</cp:coreProperties>
</file>